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628"/>
  <workbookPr codeName="ThisWorkbook" defaultThemeVersion="166925"/>
  <mc:AlternateContent xmlns:mc="http://schemas.openxmlformats.org/markup-compatibility/2006">
    <mc:Choice Requires="x15">
      <x15ac:absPath xmlns:x15ac="http://schemas.microsoft.com/office/spreadsheetml/2010/11/ac" url="C:\Crawford\Project Mastermind\MasterMind Samples\"/>
    </mc:Choice>
  </mc:AlternateContent>
  <xr:revisionPtr revIDLastSave="0" documentId="8_{4E523962-4D11-40CF-8310-C6018D58D6D3}" xr6:coauthVersionLast="46" xr6:coauthVersionMax="46" xr10:uidLastSave="{00000000-0000-0000-0000-000000000000}"/>
  <bookViews>
    <workbookView xWindow="-108" yWindow="-108" windowWidth="23256" windowHeight="12576"/>
  </bookViews>
  <sheets>
    <sheet name="GanttChart" sheetId="13" r:id="rId1"/>
    <sheet name="©" sheetId="11" state="veryHidden" r:id="rId2"/>
    <sheet name="GanttChartPro" sheetId="14" r:id="rId3"/>
    <sheet name="TermsOfUse" sheetId="15" r:id="rId4"/>
  </sheets>
  <definedNames>
    <definedName name="helpRow">GanttChart!$A$40</definedName>
    <definedName name="_xlnm.Print_Area" localSheetId="0">GanttChart!$A$3:$IO$32</definedName>
    <definedName name="_xlnm.Print_Area" localSheetId="2">GanttChartPro!$A$1:$C$53</definedName>
    <definedName name="_xlnm.Print_Titles" localSheetId="0">GanttChart!$3:$9</definedName>
    <definedName name="valuevx">42.314159</definedName>
    <definedName name="vertex42_copyright" hidden="1">"© 2006-2018 Vertex42 LLC"</definedName>
    <definedName name="vertex42_id" hidden="1">"gantt-chart_L.xls"</definedName>
    <definedName name="vertex42_title" hidden="1">"Gantt Chart Template"</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0" i="13" l="1"/>
  <c r="G17" i="13"/>
  <c r="G22" i="13"/>
  <c r="G27" i="13"/>
  <c r="D27" i="13"/>
  <c r="F27" i="13" s="1"/>
  <c r="D22" i="13"/>
  <c r="D17" i="13"/>
  <c r="F17" i="13" s="1"/>
  <c r="L8" i="13"/>
  <c r="D10" i="13"/>
  <c r="F10" i="13" s="1"/>
  <c r="H4" i="13"/>
  <c r="K4" i="13" s="1"/>
  <c r="E28" i="13"/>
  <c r="E29" i="13"/>
  <c r="E30" i="13"/>
  <c r="E23" i="13"/>
  <c r="F22" i="13" s="1"/>
  <c r="H23" i="13"/>
  <c r="E24" i="13"/>
  <c r="E25" i="13"/>
  <c r="E18" i="13"/>
  <c r="E19" i="13"/>
  <c r="E20" i="13"/>
  <c r="E11" i="13"/>
  <c r="E12" i="13"/>
  <c r="H12" i="13"/>
  <c r="E13" i="13"/>
  <c r="E14" i="13"/>
  <c r="E15" i="13"/>
  <c r="E16" i="13"/>
  <c r="E31" i="13"/>
  <c r="E26" i="13"/>
  <c r="E21" i="13"/>
  <c r="H21" i="13"/>
  <c r="E7" i="13"/>
  <c r="E37" i="13"/>
  <c r="H37" i="13"/>
  <c r="E38" i="13"/>
  <c r="H38" i="13"/>
  <c r="E39" i="13"/>
  <c r="F36" i="13"/>
  <c r="E36" i="13"/>
  <c r="H36" i="13" s="1"/>
  <c r="A36" i="13"/>
  <c r="A37" i="13" s="1"/>
  <c r="A38" i="13" s="1"/>
  <c r="A39" i="13" s="1"/>
  <c r="I39" i="13"/>
  <c r="J39" i="13"/>
  <c r="H39" i="13"/>
  <c r="A10" i="13"/>
  <c r="A11" i="13" s="1"/>
  <c r="A12" i="13" s="1"/>
  <c r="A13" i="13" s="1"/>
  <c r="A14" i="13" s="1"/>
  <c r="A15" i="13" s="1"/>
  <c r="A16" i="13" s="1"/>
  <c r="A17" i="13" s="1"/>
  <c r="A18" i="13" s="1"/>
  <c r="A19" i="13" s="1"/>
  <c r="A20" i="13" s="1"/>
  <c r="A21" i="13" s="1"/>
  <c r="A22" i="13" s="1"/>
  <c r="A23" i="13" s="1"/>
  <c r="A24" i="13" s="1"/>
  <c r="A25" i="13" s="1"/>
  <c r="A26" i="13" s="1"/>
  <c r="A27" i="13" s="1"/>
  <c r="A28" i="13" s="1"/>
  <c r="A29" i="13" s="1"/>
  <c r="A30" i="13" s="1"/>
  <c r="A31" i="13" s="1"/>
  <c r="G36" i="13"/>
  <c r="I36" i="13"/>
  <c r="J36" i="13" s="1"/>
  <c r="I37" i="13"/>
  <c r="J37" i="13"/>
  <c r="I38" i="13"/>
  <c r="J38" i="13"/>
  <c r="I14" i="13"/>
  <c r="J14" i="13"/>
  <c r="H14" i="13"/>
  <c r="I13" i="13"/>
  <c r="J13" i="13" s="1"/>
  <c r="H13" i="13"/>
  <c r="I31" i="13"/>
  <c r="J31" i="13"/>
  <c r="H31" i="13"/>
  <c r="I30" i="13"/>
  <c r="J30" i="13"/>
  <c r="H30" i="13"/>
  <c r="I29" i="13"/>
  <c r="J29" i="13"/>
  <c r="H29" i="13"/>
  <c r="I28" i="13"/>
  <c r="J28" i="13" s="1"/>
  <c r="H28" i="13"/>
  <c r="M8" i="13"/>
  <c r="N8" i="13" s="1"/>
  <c r="O8" i="13" s="1"/>
  <c r="P8" i="13" s="1"/>
  <c r="Q8" i="13" s="1"/>
  <c r="R8" i="13" s="1"/>
  <c r="S8" i="13" s="1"/>
  <c r="I11" i="13"/>
  <c r="J11" i="13"/>
  <c r="I12" i="13"/>
  <c r="J12" i="13" s="1"/>
  <c r="H15" i="13"/>
  <c r="I15" i="13"/>
  <c r="J15" i="13"/>
  <c r="H16" i="13"/>
  <c r="I16" i="13"/>
  <c r="J16" i="13"/>
  <c r="I18" i="13"/>
  <c r="J18" i="13" s="1"/>
  <c r="H19" i="13"/>
  <c r="I19" i="13"/>
  <c r="J19" i="13"/>
  <c r="H20" i="13"/>
  <c r="I20" i="13"/>
  <c r="J20" i="13"/>
  <c r="I21" i="13"/>
  <c r="J21" i="13" s="1"/>
  <c r="I23" i="13"/>
  <c r="J23" i="13" s="1"/>
  <c r="H24" i="13"/>
  <c r="I24" i="13"/>
  <c r="J24" i="13"/>
  <c r="H25" i="13"/>
  <c r="I25" i="13"/>
  <c r="J25" i="13" s="1"/>
  <c r="H26" i="13"/>
  <c r="I26" i="13"/>
  <c r="J26" i="13"/>
  <c r="H11" i="13"/>
  <c r="H18" i="13"/>
  <c r="L9" i="13"/>
  <c r="J17" i="13" l="1"/>
  <c r="E17" i="13"/>
  <c r="H17" i="13" s="1"/>
  <c r="I17" i="13"/>
  <c r="E22" i="13"/>
  <c r="H22" i="13" s="1"/>
  <c r="S9" i="13"/>
  <c r="T8" i="13"/>
  <c r="U8" i="13" s="1"/>
  <c r="V8" i="13" s="1"/>
  <c r="W8" i="13" s="1"/>
  <c r="X8" i="13" s="1"/>
  <c r="Y8" i="13" s="1"/>
  <c r="Z8" i="13" s="1"/>
  <c r="I27" i="13"/>
  <c r="J27" i="13" s="1"/>
  <c r="E27" i="13"/>
  <c r="H27" i="13" s="1"/>
  <c r="I22" i="13"/>
  <c r="J22" i="13" s="1"/>
  <c r="I10" i="13"/>
  <c r="J10" i="13" s="1"/>
  <c r="E10" i="13"/>
  <c r="H10" i="13" s="1"/>
  <c r="Z9" i="13" l="1"/>
  <c r="AA8" i="13"/>
  <c r="AB8" i="13" s="1"/>
  <c r="AC8" i="13" s="1"/>
  <c r="AD8" i="13" s="1"/>
  <c r="AE8" i="13" s="1"/>
  <c r="AF8" i="13" s="1"/>
  <c r="AG8" i="13" s="1"/>
  <c r="AH8" i="13" l="1"/>
  <c r="AI8" i="13" s="1"/>
  <c r="AJ8" i="13" s="1"/>
  <c r="AK8" i="13" s="1"/>
  <c r="AL8" i="13" s="1"/>
  <c r="AM8" i="13" s="1"/>
  <c r="AN8" i="13" s="1"/>
  <c r="AG9" i="13"/>
  <c r="AN9" i="13" l="1"/>
  <c r="AO8" i="13"/>
  <c r="AP8" i="13" s="1"/>
  <c r="AQ8" i="13" s="1"/>
  <c r="AR8" i="13" s="1"/>
  <c r="AS8" i="13" s="1"/>
  <c r="AT8" i="13" s="1"/>
  <c r="AU8" i="13" s="1"/>
  <c r="AU9" i="13" l="1"/>
  <c r="AV8" i="13"/>
  <c r="AW8" i="13" s="1"/>
  <c r="AX8" i="13" s="1"/>
  <c r="AY8" i="13" s="1"/>
  <c r="AZ8" i="13" s="1"/>
  <c r="BA8" i="13" s="1"/>
  <c r="BB8" i="13" s="1"/>
  <c r="BC8" i="13" l="1"/>
  <c r="BD8" i="13" s="1"/>
  <c r="BE8" i="13" s="1"/>
  <c r="BF8" i="13" s="1"/>
  <c r="BG8" i="13" s="1"/>
  <c r="BH8" i="13" s="1"/>
  <c r="BI8" i="13" s="1"/>
  <c r="BB9" i="13"/>
  <c r="BI9" i="13" l="1"/>
  <c r="BJ8" i="13"/>
  <c r="BK8" i="13" s="1"/>
  <c r="BL8" i="13" s="1"/>
  <c r="BM8" i="13" s="1"/>
  <c r="BN8" i="13" s="1"/>
  <c r="BO8" i="13" s="1"/>
  <c r="BP8" i="13" s="1"/>
  <c r="BP9" i="13" l="1"/>
  <c r="BQ8" i="13"/>
  <c r="BR8" i="13" s="1"/>
  <c r="BS8" i="13" s="1"/>
  <c r="BT8" i="13" s="1"/>
  <c r="BU8" i="13" s="1"/>
  <c r="BV8" i="13" s="1"/>
  <c r="BW8" i="13" s="1"/>
  <c r="BW9" i="13" l="1"/>
  <c r="BX8" i="13"/>
  <c r="BY8" i="13" s="1"/>
  <c r="BZ8" i="13" s="1"/>
  <c r="CA8" i="13" s="1"/>
  <c r="CB8" i="13" s="1"/>
  <c r="CC8" i="13" s="1"/>
  <c r="CD8" i="13" s="1"/>
  <c r="CE8" i="13" l="1"/>
  <c r="CF8" i="13" s="1"/>
  <c r="CG8" i="13" s="1"/>
  <c r="CH8" i="13" s="1"/>
  <c r="CI8" i="13" s="1"/>
  <c r="CJ8" i="13" s="1"/>
  <c r="CK8" i="13" s="1"/>
  <c r="CD9" i="13"/>
  <c r="CK9" i="13" l="1"/>
  <c r="CL8" i="13"/>
  <c r="CM8" i="13" s="1"/>
  <c r="CN8" i="13" s="1"/>
  <c r="CO8" i="13" s="1"/>
  <c r="CP8" i="13" s="1"/>
  <c r="CQ8" i="13" s="1"/>
  <c r="CR8" i="13" s="1"/>
  <c r="CR9" i="13" l="1"/>
  <c r="CS8" i="13"/>
  <c r="CT8" i="13" s="1"/>
  <c r="CU8" i="13" s="1"/>
  <c r="CV8" i="13" s="1"/>
  <c r="CW8" i="13" s="1"/>
  <c r="CX8" i="13" s="1"/>
  <c r="CY8" i="13" s="1"/>
  <c r="CZ8" i="13" l="1"/>
  <c r="DA8" i="13" s="1"/>
  <c r="DB8" i="13" s="1"/>
  <c r="DC8" i="13" s="1"/>
  <c r="DD8" i="13" s="1"/>
  <c r="DE8" i="13" s="1"/>
  <c r="DF8" i="13" s="1"/>
  <c r="CY9" i="13"/>
  <c r="DF9" i="13" l="1"/>
  <c r="DG8" i="13"/>
  <c r="DH8" i="13" s="1"/>
  <c r="DI8" i="13" s="1"/>
  <c r="DJ8" i="13" s="1"/>
  <c r="DK8" i="13" s="1"/>
  <c r="DL8" i="13" s="1"/>
  <c r="DM8" i="13" s="1"/>
  <c r="DM9" i="13" l="1"/>
  <c r="DN8" i="13"/>
  <c r="DO8" i="13" s="1"/>
  <c r="DP8" i="13" s="1"/>
  <c r="DQ8" i="13" s="1"/>
  <c r="DR8" i="13" s="1"/>
  <c r="DS8" i="13" s="1"/>
  <c r="DT8" i="13" s="1"/>
  <c r="DT9" i="13" l="1"/>
  <c r="DU8" i="13"/>
  <c r="DV8" i="13" s="1"/>
  <c r="DW8" i="13" s="1"/>
  <c r="DX8" i="13" s="1"/>
  <c r="DY8" i="13" s="1"/>
  <c r="DZ8" i="13" s="1"/>
  <c r="EA8" i="13" s="1"/>
  <c r="EA9" i="13" l="1"/>
  <c r="EB8" i="13"/>
  <c r="EC8" i="13" s="1"/>
  <c r="ED8" i="13" s="1"/>
  <c r="EE8" i="13" s="1"/>
  <c r="EF8" i="13" s="1"/>
  <c r="EG8" i="13" s="1"/>
  <c r="EH8" i="13" s="1"/>
  <c r="EI8" i="13" l="1"/>
  <c r="EJ8" i="13" s="1"/>
  <c r="EK8" i="13" s="1"/>
  <c r="EL8" i="13" s="1"/>
  <c r="EM8" i="13" s="1"/>
  <c r="EN8" i="13" s="1"/>
  <c r="EO8" i="13" s="1"/>
  <c r="EH9" i="13"/>
  <c r="EO9" i="13" l="1"/>
  <c r="EP8" i="13"/>
  <c r="EQ8" i="13" s="1"/>
  <c r="ER8" i="13" s="1"/>
  <c r="ES8" i="13" s="1"/>
  <c r="ET8" i="13" s="1"/>
  <c r="EU8" i="13" s="1"/>
  <c r="EV8" i="13" s="1"/>
  <c r="EV9" i="13" l="1"/>
  <c r="EW8" i="13"/>
  <c r="EX8" i="13" s="1"/>
  <c r="EY8" i="13" s="1"/>
  <c r="EZ8" i="13" s="1"/>
  <c r="FA8" i="13" s="1"/>
  <c r="FB8" i="13" s="1"/>
  <c r="FC8" i="13" s="1"/>
  <c r="FC9" i="13" l="1"/>
  <c r="FD8" i="13"/>
  <c r="FE8" i="13" s="1"/>
  <c r="FF8" i="13" s="1"/>
  <c r="FG8" i="13" s="1"/>
  <c r="FH8" i="13" s="1"/>
  <c r="FI8" i="13" s="1"/>
  <c r="FJ8" i="13" s="1"/>
  <c r="FJ9" i="13" l="1"/>
  <c r="FK8" i="13"/>
  <c r="FL8" i="13" s="1"/>
  <c r="FM8" i="13" s="1"/>
  <c r="FN8" i="13" s="1"/>
  <c r="FO8" i="13" s="1"/>
  <c r="FP8" i="13" s="1"/>
  <c r="FQ8" i="13" s="1"/>
  <c r="FQ9" i="13" l="1"/>
  <c r="FR8" i="13"/>
  <c r="FS8" i="13" s="1"/>
  <c r="FT8" i="13" s="1"/>
  <c r="FU8" i="13" s="1"/>
  <c r="FV8" i="13" s="1"/>
  <c r="FW8" i="13" s="1"/>
  <c r="FX8" i="13" s="1"/>
  <c r="FX9" i="13" l="1"/>
  <c r="FY8" i="13"/>
  <c r="FZ8" i="13" s="1"/>
  <c r="GA8" i="13" s="1"/>
  <c r="GB8" i="13" s="1"/>
  <c r="GC8" i="13" s="1"/>
  <c r="GD8" i="13" s="1"/>
  <c r="GE8" i="13" s="1"/>
  <c r="GE9" i="13" l="1"/>
  <c r="GF8" i="13"/>
  <c r="GG8" i="13" s="1"/>
  <c r="GH8" i="13" s="1"/>
  <c r="GI8" i="13" s="1"/>
  <c r="GJ8" i="13" s="1"/>
  <c r="GK8" i="13" s="1"/>
  <c r="GL8" i="13" s="1"/>
  <c r="GM8" i="13" l="1"/>
  <c r="GN8" i="13" s="1"/>
  <c r="GO8" i="13" s="1"/>
  <c r="GP8" i="13" s="1"/>
  <c r="GQ8" i="13" s="1"/>
  <c r="GR8" i="13" s="1"/>
  <c r="GS8" i="13" s="1"/>
  <c r="GL9" i="13"/>
  <c r="GT8" i="13" l="1"/>
  <c r="GU8" i="13" s="1"/>
  <c r="GV8" i="13" s="1"/>
  <c r="GW8" i="13" s="1"/>
  <c r="GX8" i="13" s="1"/>
  <c r="GY8" i="13" s="1"/>
  <c r="GZ8" i="13" s="1"/>
  <c r="GS9" i="13"/>
  <c r="HA8" i="13" l="1"/>
  <c r="HB8" i="13" s="1"/>
  <c r="HC8" i="13" s="1"/>
  <c r="HD8" i="13" s="1"/>
  <c r="HE8" i="13" s="1"/>
  <c r="HF8" i="13" s="1"/>
  <c r="HG8" i="13" s="1"/>
  <c r="GZ9" i="13"/>
  <c r="HH8" i="13" l="1"/>
  <c r="HI8" i="13" s="1"/>
  <c r="HJ8" i="13" s="1"/>
  <c r="HK8" i="13" s="1"/>
  <c r="HL8" i="13" s="1"/>
  <c r="HM8" i="13" s="1"/>
  <c r="HN8" i="13" s="1"/>
  <c r="HG9" i="13"/>
  <c r="HO8" i="13" l="1"/>
  <c r="HP8" i="13" s="1"/>
  <c r="HQ8" i="13" s="1"/>
  <c r="HR8" i="13" s="1"/>
  <c r="HS8" i="13" s="1"/>
  <c r="HT8" i="13" s="1"/>
  <c r="HU8" i="13" s="1"/>
  <c r="HN9" i="13"/>
  <c r="HU9" i="13" l="1"/>
  <c r="HV8" i="13"/>
  <c r="HW8" i="13" s="1"/>
  <c r="HX8" i="13" s="1"/>
  <c r="HY8" i="13" s="1"/>
  <c r="HZ8" i="13" s="1"/>
  <c r="IA8" i="13" s="1"/>
  <c r="IB8" i="13" s="1"/>
  <c r="IB9" i="13" l="1"/>
  <c r="IC8" i="13"/>
  <c r="ID8" i="13" s="1"/>
  <c r="IE8" i="13" s="1"/>
  <c r="IF8" i="13" s="1"/>
  <c r="IG8" i="13" s="1"/>
  <c r="IH8" i="13" s="1"/>
  <c r="II8" i="13" s="1"/>
  <c r="II9" i="13" l="1"/>
  <c r="IJ8" i="13"/>
  <c r="IK8" i="13" s="1"/>
  <c r="IL8" i="13" s="1"/>
  <c r="IM8" i="13" s="1"/>
  <c r="IN8" i="13" s="1"/>
  <c r="IO8" i="13" s="1"/>
</calcChain>
</file>

<file path=xl/comments1.xml><?xml version="1.0" encoding="utf-8"?>
<comments xmlns="http://schemas.openxmlformats.org/spreadsheetml/2006/main">
  <authors>
    <author>Vertex42</author>
    <author>Jon</author>
  </authors>
  <commentList>
    <comment ref="J1" authorId="0" shapeId="0">
      <text>
        <r>
          <rPr>
            <b/>
            <sz val="8"/>
            <color indexed="81"/>
            <rFont val="Tahoma"/>
          </rPr>
          <t>Terms of Use and Copyright:</t>
        </r>
        <r>
          <rPr>
            <sz val="8"/>
            <color indexed="81"/>
            <rFont val="Tahoma"/>
          </rPr>
          <t xml:space="preserve">
See the Terms Of Use worksheet and the license agreement on Vertex42.com. Copyright notices may not be removed.</t>
        </r>
      </text>
    </comment>
    <comment ref="A9" authorId="1" shapeId="0">
      <text>
        <r>
          <rPr>
            <b/>
            <sz val="8"/>
            <color indexed="81"/>
            <rFont val="Tahoma"/>
            <family val="2"/>
          </rPr>
          <t>Work Breakdown Structure</t>
        </r>
        <r>
          <rPr>
            <sz val="8"/>
            <color indexed="81"/>
            <rFont val="Tahoma"/>
          </rPr>
          <t xml:space="preserve">
Level 1: 1, 2, 3, ...
Level 2: 1.1, 1.2, 1.3, ...
Level 3: 1.1.1, 1.1.2, 1.1.3, …
The WBS is automatically entered, but the formulas are different for different levels.</t>
        </r>
      </text>
    </comment>
    <comment ref="D9" authorId="1" shapeId="0">
      <text>
        <r>
          <rPr>
            <b/>
            <sz val="8"/>
            <color indexed="81"/>
            <rFont val="Tahoma"/>
          </rPr>
          <t>Start Date</t>
        </r>
        <r>
          <rPr>
            <sz val="8"/>
            <color indexed="81"/>
            <rFont val="Tahoma"/>
          </rPr>
          <t xml:space="preserve">
Enter the starting date for this task. To associate the start date with the end of another task, enter a formula in the start date that refers to the end date of that task.</t>
        </r>
      </text>
    </comment>
    <comment ref="E9" authorId="1" shapeId="0">
      <text>
        <r>
          <rPr>
            <b/>
            <sz val="8"/>
            <color indexed="81"/>
            <rFont val="Tahoma"/>
          </rPr>
          <t>End Date</t>
        </r>
        <r>
          <rPr>
            <sz val="8"/>
            <color indexed="81"/>
            <rFont val="Tahoma"/>
            <family val="2"/>
          </rPr>
          <t xml:space="preserve">
The ending date is calculated by adding the Duration (calendar days) to the Start date minus 1 day, because the task duration is from the </t>
        </r>
        <r>
          <rPr>
            <b/>
            <sz val="8"/>
            <color indexed="81"/>
            <rFont val="Tahoma"/>
            <family val="2"/>
          </rPr>
          <t>beginning</t>
        </r>
        <r>
          <rPr>
            <sz val="8"/>
            <color indexed="81"/>
            <rFont val="Tahoma"/>
            <family val="2"/>
          </rPr>
          <t xml:space="preserve"> of the </t>
        </r>
        <r>
          <rPr>
            <b/>
            <sz val="8"/>
            <color indexed="81"/>
            <rFont val="Tahoma"/>
            <family val="2"/>
          </rPr>
          <t>Start</t>
        </r>
        <r>
          <rPr>
            <sz val="8"/>
            <color indexed="81"/>
            <rFont val="Tahoma"/>
            <family val="2"/>
          </rPr>
          <t xml:space="preserve"> day to the </t>
        </r>
        <r>
          <rPr>
            <b/>
            <sz val="8"/>
            <color indexed="81"/>
            <rFont val="Tahoma"/>
            <family val="2"/>
          </rPr>
          <t>end</t>
        </r>
        <r>
          <rPr>
            <sz val="8"/>
            <color indexed="81"/>
            <rFont val="Tahoma"/>
            <family val="2"/>
          </rPr>
          <t xml:space="preserve"> of the </t>
        </r>
        <r>
          <rPr>
            <b/>
            <sz val="8"/>
            <color indexed="81"/>
            <rFont val="Tahoma"/>
            <family val="2"/>
          </rPr>
          <t>End</t>
        </r>
        <r>
          <rPr>
            <sz val="8"/>
            <color indexed="81"/>
            <rFont val="Tahoma"/>
            <family val="2"/>
          </rPr>
          <t xml:space="preserve"> day.</t>
        </r>
        <r>
          <rPr>
            <sz val="8"/>
            <color indexed="81"/>
            <rFont val="Tahoma"/>
          </rPr>
          <t xml:space="preserve">
</t>
        </r>
      </text>
    </comment>
    <comment ref="F9" authorId="1" shapeId="0">
      <text>
        <r>
          <rPr>
            <b/>
            <sz val="8"/>
            <color indexed="81"/>
            <rFont val="Tahoma"/>
          </rPr>
          <t>Duration (Calendar Days)</t>
        </r>
        <r>
          <rPr>
            <sz val="8"/>
            <color indexed="81"/>
            <rFont val="Tahoma"/>
            <family val="2"/>
          </rPr>
          <t xml:space="preserve">
Enter the number of calendar days for the given task. Refer to the Working Days column or use a calendar to determine the corresponding working days. The duration is from the </t>
        </r>
        <r>
          <rPr>
            <b/>
            <sz val="8"/>
            <color indexed="81"/>
            <rFont val="Tahoma"/>
            <family val="2"/>
          </rPr>
          <t>beginning</t>
        </r>
        <r>
          <rPr>
            <sz val="8"/>
            <color indexed="81"/>
            <rFont val="Tahoma"/>
            <family val="2"/>
          </rPr>
          <t xml:space="preserve"> of the </t>
        </r>
        <r>
          <rPr>
            <b/>
            <sz val="8"/>
            <color indexed="81"/>
            <rFont val="Tahoma"/>
            <family val="2"/>
          </rPr>
          <t>Start date</t>
        </r>
        <r>
          <rPr>
            <sz val="8"/>
            <color indexed="81"/>
            <rFont val="Tahoma"/>
            <family val="2"/>
          </rPr>
          <t xml:space="preserve"> to the </t>
        </r>
        <r>
          <rPr>
            <b/>
            <sz val="8"/>
            <color indexed="81"/>
            <rFont val="Tahoma"/>
            <family val="2"/>
          </rPr>
          <t>ending</t>
        </r>
        <r>
          <rPr>
            <sz val="8"/>
            <color indexed="81"/>
            <rFont val="Tahoma"/>
            <family val="2"/>
          </rPr>
          <t xml:space="preserve"> of the </t>
        </r>
        <r>
          <rPr>
            <b/>
            <sz val="8"/>
            <color indexed="81"/>
            <rFont val="Tahoma"/>
            <family val="2"/>
          </rPr>
          <t>End Date</t>
        </r>
        <r>
          <rPr>
            <sz val="8"/>
            <color indexed="81"/>
            <rFont val="Tahoma"/>
            <family val="2"/>
          </rPr>
          <t>.
When the duration is calculated, it is calculated as End Date minus the Start Date plus 1 day, so that a task starting and ending on the same day has a duration of 1 day.</t>
        </r>
      </text>
    </comment>
    <comment ref="G9" authorId="1" shapeId="0">
      <text>
        <r>
          <rPr>
            <b/>
            <sz val="8"/>
            <color indexed="81"/>
            <rFont val="Tahoma"/>
          </rPr>
          <t>Percent Complete</t>
        </r>
        <r>
          <rPr>
            <sz val="8"/>
            <color indexed="81"/>
            <rFont val="Tahoma"/>
            <family val="2"/>
          </rPr>
          <t xml:space="preserve">
Update the status of this task by entering the percent complete (between 0% and 100%).</t>
        </r>
      </text>
    </comment>
    <comment ref="H9" authorId="1" shapeId="0">
      <text>
        <r>
          <rPr>
            <b/>
            <sz val="8"/>
            <color indexed="81"/>
            <rFont val="Tahoma"/>
            <family val="2"/>
          </rPr>
          <t>Working Days</t>
        </r>
        <r>
          <rPr>
            <sz val="8"/>
            <color indexed="81"/>
            <rFont val="Tahoma"/>
          </rPr>
          <t xml:space="preserve">
Counts the number of working days using the NETWORKDAYS() formula, which excludes weekends. When planning work based upon the number of working days, adjust the Duration until the desired # of working days is reached.</t>
        </r>
      </text>
    </comment>
    <comment ref="I9" authorId="1" shapeId="0">
      <text>
        <r>
          <rPr>
            <b/>
            <sz val="8"/>
            <color indexed="81"/>
            <rFont val="Tahoma"/>
          </rPr>
          <t>Calendar Days Complete</t>
        </r>
        <r>
          <rPr>
            <sz val="8"/>
            <color indexed="81"/>
            <rFont val="Tahoma"/>
          </rPr>
          <t xml:space="preserve">
This column is calculated by multiplying the Duration by the %Complete and rounding down to the nearest integer.</t>
        </r>
      </text>
    </comment>
    <comment ref="J9" authorId="1" shapeId="0">
      <text>
        <r>
          <rPr>
            <b/>
            <sz val="8"/>
            <color indexed="81"/>
            <rFont val="Tahoma"/>
          </rPr>
          <t>Calendar Days Remaining</t>
        </r>
        <r>
          <rPr>
            <sz val="8"/>
            <color indexed="81"/>
            <rFont val="Tahoma"/>
          </rPr>
          <t xml:space="preserve">
This column is calculated by subtracting the Days Complete from the Duration.</t>
        </r>
      </text>
    </comment>
  </commentList>
</comments>
</file>

<file path=xl/sharedStrings.xml><?xml version="1.0" encoding="utf-8"?>
<sst xmlns="http://schemas.openxmlformats.org/spreadsheetml/2006/main" count="107" uniqueCount="79">
  <si>
    <t>Days Remaining</t>
  </si>
  <si>
    <t>Project Lead:</t>
  </si>
  <si>
    <t>Today's Date:</t>
  </si>
  <si>
    <t>Start</t>
  </si>
  <si>
    <t>End</t>
  </si>
  <si>
    <t>Days Complete</t>
  </si>
  <si>
    <t>(vertical red line)</t>
  </si>
  <si>
    <t>Duration (Days)</t>
  </si>
  <si>
    <t>WBS</t>
  </si>
  <si>
    <t>Tasks</t>
  </si>
  <si>
    <t>% Complete</t>
  </si>
  <si>
    <t>Task Category 1</t>
  </si>
  <si>
    <t>Task Category 2</t>
  </si>
  <si>
    <t>Task Category 3</t>
  </si>
  <si>
    <t>Working Days</t>
  </si>
  <si>
    <t>Start Date:</t>
  </si>
  <si>
    <t>[42]</t>
  </si>
  <si>
    <t>Gantt Chart</t>
  </si>
  <si>
    <t>[Project Name]</t>
  </si>
  <si>
    <t>[Company Name]</t>
  </si>
  <si>
    <t>Task Category 4</t>
  </si>
  <si>
    <t>Task
Lead</t>
  </si>
  <si>
    <t>Terms of Use</t>
  </si>
  <si>
    <t>Gantt Chart Template</t>
  </si>
  <si>
    <t>© 2008-2009 Vertex42 LLC</t>
  </si>
  <si>
    <t>Sub Task level 2</t>
  </si>
  <si>
    <t>Sub Task level 3</t>
  </si>
  <si>
    <t>Level 4 task</t>
  </si>
  <si>
    <t>Level 3 Task</t>
  </si>
  <si>
    <r>
      <t xml:space="preserve">TEMPLATE ROWS: </t>
    </r>
    <r>
      <rPr>
        <sz val="8"/>
        <rFont val="Arial"/>
      </rPr>
      <t>Copy and insert the entire section, or just the specific sub tasks, depending on which level you want to use (formulas are different for different WBS levels)</t>
    </r>
  </si>
  <si>
    <t>First Day of Week (Mon=2):</t>
  </si>
  <si>
    <t>Gantt Chart Template Pro</t>
  </si>
  <si>
    <t>Benefits and Features of Gantt Chart Template Pro</t>
  </si>
  <si>
    <t>More Ways to Define a Task</t>
  </si>
  <si>
    <t>defining the Start date, End date, duration, and dependency of tasks.</t>
  </si>
  <si>
    <t xml:space="preserve"> - Start date and End date</t>
  </si>
  <si>
    <t xml:space="preserve"> - Start date and Work days</t>
  </si>
  <si>
    <t xml:space="preserve"> - Start date and Calendar days</t>
  </si>
  <si>
    <t xml:space="preserve"> - Predecessor and Work days</t>
  </si>
  <si>
    <t xml:space="preserve"> - Predecessor and Calendar days</t>
  </si>
  <si>
    <t xml:space="preserve"> - Predecessor and End date</t>
  </si>
  <si>
    <t xml:space="preserve"> - Watch demo videos</t>
  </si>
  <si>
    <t xml:space="preserve"> - View screenshots</t>
  </si>
  <si>
    <t>Sample Project Schedules</t>
  </si>
  <si>
    <t>To get a head start on defining your project schedule, you can use</t>
  </si>
  <si>
    <t>one of the 3 sample gantt charts:</t>
  </si>
  <si>
    <t xml:space="preserve"> - Home Construction Project Schedule</t>
  </si>
  <si>
    <t xml:space="preserve"> - Custom Software Project Schedule</t>
  </si>
  <si>
    <t xml:space="preserve"> - Website Development Project Schedule</t>
  </si>
  <si>
    <t>Choose from a larger set of template rows that provide more options for</t>
  </si>
  <si>
    <t>Define a task based on the …</t>
  </si>
  <si>
    <t>Learn More About Gantt Chart Template Pro</t>
  </si>
  <si>
    <t>Easily Create Task Dependencies</t>
  </si>
  <si>
    <t>Though you can still use your own formulas for creating task dependencies,</t>
  </si>
  <si>
    <t>the new Predecessor options make it very simple. One of the demo videos</t>
  </si>
  <si>
    <t>discusses this in detail.</t>
  </si>
  <si>
    <r>
      <t>Gantt Chart Template Pro</t>
    </r>
    <r>
      <rPr>
        <sz val="10"/>
        <rFont val="Arial"/>
      </rPr>
      <t xml:space="preserve"> is similar to this free version,</t>
    </r>
  </si>
  <si>
    <t>In addition to Gantt Chart Template Pro for Excel 2003, you will be able to download</t>
  </si>
  <si>
    <t>an XLSX version, for Excel 2007 or later, that allows you to easily color-code the</t>
  </si>
  <si>
    <t>bars of the gantt chart.</t>
  </si>
  <si>
    <t>[Name]</t>
  </si>
  <si>
    <t>Exclude Holidays from Work Days</t>
  </si>
  <si>
    <t>List holidays in a separate sheet that you want to exclude from work days.</t>
  </si>
  <si>
    <t>This spreadsheet, including all worksheets and associated content is a copyrighted work under the United States and other copyright laws.</t>
  </si>
  <si>
    <t>https://www.vertex42.com/ExcelTemplates/excel-gantt-chart.html</t>
  </si>
  <si>
    <t>https://www.vertex42.com/licensing/EULA_privateuse.html</t>
  </si>
  <si>
    <t>© 2006-2018 Vertex42 LLC</t>
  </si>
  <si>
    <t>Gantt Chart Template, by Vertex42.com</t>
  </si>
  <si>
    <t>You may not remove or alter any Vertex42 logo, trademark, copyright, disclaimer, brand, terms of use, attribution, or other proprietary notices or marks within the template.</t>
  </si>
  <si>
    <t>The template and any file, document, or other work including or derived from the template may NOT be sold, distributed, published to an online gallery, hosted on a website, or placed on any server in a way that makes it available to the general public.</t>
  </si>
  <si>
    <t>View the Complete License Agreement</t>
  </si>
  <si>
    <r>
      <t xml:space="preserve">You may download the template (the "Software"), make archival copies, and customize the template only for your </t>
    </r>
    <r>
      <rPr>
        <b/>
        <sz val="12"/>
        <rFont val="Arial"/>
        <family val="2"/>
      </rPr>
      <t>personal use or use within your company or organization</t>
    </r>
    <r>
      <rPr>
        <sz val="12"/>
        <rFont val="Arial"/>
        <family val="2"/>
      </rPr>
      <t xml:space="preserve"> and </t>
    </r>
    <r>
      <rPr>
        <b/>
        <sz val="12"/>
        <rFont val="Arial"/>
        <family val="2"/>
      </rPr>
      <t>not</t>
    </r>
    <r>
      <rPr>
        <sz val="12"/>
        <rFont val="Arial"/>
        <family val="2"/>
      </rPr>
      <t xml:space="preserve"> for resale or public sharing.</t>
    </r>
  </si>
  <si>
    <r>
      <rPr>
        <b/>
        <sz val="12"/>
        <rFont val="Arial"/>
        <family val="2"/>
      </rPr>
      <t>Limited Private Sharing and Other Allowed Uses</t>
    </r>
    <r>
      <rPr>
        <sz val="12"/>
        <rFont val="Arial"/>
        <family val="2"/>
      </rPr>
      <t>: See the complete license agreement to learn more about how you may or may not use this template.</t>
    </r>
  </si>
  <si>
    <t>but it is more feature-packed and includes other bonus</t>
  </si>
  <si>
    <t>content such as sample project schedules.</t>
  </si>
  <si>
    <t>Excel 2007+ Versions (XLSX)</t>
  </si>
  <si>
    <t>Learn About Gantt Chart Template Pro</t>
  </si>
  <si>
    <t>https://www.vertex42.com/ExcelTemplates/gantt-chart-template-pro.html</t>
  </si>
  <si>
    <t>Version 1.8.0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</si>
</sst>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211" formatCode="dd\ \-\ mmm\ \-\ yy"/>
    <numFmt numFmtId="225" formatCode="m/d/yy;@"/>
  </numFmts>
  <fonts count="57" x14ac:knownFonts="1">
    <font>
      <sz val="10"/>
      <name val="Arial"/>
    </font>
    <font>
      <sz val="10"/>
      <name val="Arial"/>
    </font>
    <font>
      <b/>
      <sz val="10"/>
      <name val="Arial"/>
      <family val="2"/>
    </font>
    <font>
      <b/>
      <sz val="12"/>
      <name val="Arial"/>
      <family val="2"/>
    </font>
    <font>
      <sz val="8"/>
      <name val="Arial"/>
    </font>
    <font>
      <sz val="10"/>
      <name val="Arial"/>
      <family val="2"/>
    </font>
    <font>
      <sz val="8"/>
      <color indexed="81"/>
      <name val="Tahoma"/>
    </font>
    <font>
      <b/>
      <sz val="8"/>
      <color indexed="81"/>
      <name val="Tahoma"/>
      <family val="2"/>
    </font>
    <font>
      <b/>
      <sz val="8"/>
      <name val="Arial"/>
      <family val="2"/>
    </font>
    <font>
      <b/>
      <sz val="8"/>
      <color indexed="81"/>
      <name val="Tahoma"/>
    </font>
    <font>
      <sz val="8"/>
      <color indexed="81"/>
      <name val="Tahoma"/>
      <family val="2"/>
    </font>
    <font>
      <b/>
      <i/>
      <sz val="10"/>
      <name val="Arial"/>
      <family val="2"/>
    </font>
    <font>
      <u/>
      <sz val="10"/>
      <color indexed="12"/>
      <name val="Arial"/>
    </font>
    <font>
      <sz val="8"/>
      <name val="Arial Narrow"/>
      <family val="2"/>
    </font>
    <font>
      <b/>
      <sz val="14"/>
      <color indexed="16"/>
      <name val="Trebuchet MS"/>
      <family val="2"/>
    </font>
    <font>
      <b/>
      <sz val="18"/>
      <color indexed="56"/>
      <name val="Trebuchet MS"/>
      <family val="2"/>
    </font>
    <font>
      <i/>
      <sz val="8"/>
      <name val="Arial"/>
      <family val="2"/>
    </font>
    <font>
      <b/>
      <sz val="8"/>
      <name val="Arial Narrow"/>
      <family val="2"/>
    </font>
    <font>
      <sz val="12"/>
      <name val="Arial"/>
    </font>
    <font>
      <sz val="6"/>
      <color indexed="9"/>
      <name val="Arial"/>
    </font>
    <font>
      <i/>
      <sz val="10"/>
      <color indexed="9"/>
      <name val="Arial"/>
      <family val="2"/>
    </font>
    <font>
      <sz val="10"/>
      <color indexed="9"/>
      <name val="Arial"/>
      <family val="2"/>
    </font>
    <font>
      <u/>
      <sz val="8"/>
      <color indexed="12"/>
      <name val="Arial"/>
    </font>
    <font>
      <sz val="11"/>
      <color indexed="8"/>
      <name val="Calibri"/>
      <family val="2"/>
    </font>
    <font>
      <sz val="11"/>
      <color indexed="9"/>
      <name val="Calibri"/>
      <family val="2"/>
    </font>
    <font>
      <sz val="11"/>
      <color indexed="36"/>
      <name val="Calibri"/>
      <family val="2"/>
    </font>
    <font>
      <b/>
      <sz val="11"/>
      <color indexed="50"/>
      <name val="Calibri"/>
      <family val="2"/>
    </font>
    <font>
      <b/>
      <sz val="11"/>
      <color indexed="9"/>
      <name val="Calibri"/>
      <family val="2"/>
    </font>
    <font>
      <i/>
      <sz val="11"/>
      <color indexed="23"/>
      <name val="Calibri"/>
      <family val="2"/>
    </font>
    <font>
      <sz val="11"/>
      <color indexed="17"/>
      <name val="Calibri"/>
      <family val="2"/>
    </font>
    <font>
      <b/>
      <sz val="15"/>
      <color indexed="18"/>
      <name val="Calibri"/>
      <family val="2"/>
    </font>
    <font>
      <b/>
      <sz val="13"/>
      <color indexed="18"/>
      <name val="Calibri"/>
      <family val="2"/>
    </font>
    <font>
      <b/>
      <sz val="11"/>
      <color indexed="18"/>
      <name val="Calibri"/>
      <family val="2"/>
    </font>
    <font>
      <sz val="11"/>
      <color indexed="53"/>
      <name val="Calibri"/>
      <family val="2"/>
    </font>
    <font>
      <sz val="11"/>
      <color indexed="50"/>
      <name val="Calibri"/>
      <family val="2"/>
    </font>
    <font>
      <sz val="11"/>
      <color indexed="59"/>
      <name val="Calibri"/>
      <family val="2"/>
    </font>
    <font>
      <b/>
      <sz val="11"/>
      <color indexed="63"/>
      <name val="Calibri"/>
      <family val="2"/>
    </font>
    <font>
      <b/>
      <sz val="18"/>
      <color indexed="18"/>
      <name val="Cambria"/>
      <family val="2"/>
    </font>
    <font>
      <b/>
      <sz val="11"/>
      <color indexed="8"/>
      <name val="Calibri"/>
      <family val="2"/>
    </font>
    <font>
      <sz val="11"/>
      <color indexed="10"/>
      <name val="Calibri"/>
      <family val="2"/>
    </font>
    <font>
      <sz val="24"/>
      <name val="Arial"/>
      <family val="2"/>
    </font>
    <font>
      <sz val="12"/>
      <name val="Arial"/>
      <family val="2"/>
    </font>
    <font>
      <u/>
      <sz val="12"/>
      <color indexed="12"/>
      <name val="Arial"/>
      <family val="2"/>
    </font>
    <font>
      <b/>
      <sz val="11"/>
      <name val="Arial"/>
      <family val="2"/>
    </font>
    <font>
      <u/>
      <sz val="14"/>
      <color indexed="12"/>
      <name val="Arial"/>
    </font>
    <font>
      <u/>
      <sz val="11"/>
      <color indexed="12"/>
      <name val="Arial"/>
      <family val="2"/>
    </font>
    <font>
      <b/>
      <sz val="9"/>
      <name val="Arial"/>
      <family val="2"/>
    </font>
    <font>
      <b/>
      <sz val="9"/>
      <name val="Arial Narrow"/>
      <family val="2"/>
    </font>
    <font>
      <sz val="9"/>
      <name val="Arial Narrow"/>
      <family val="2"/>
    </font>
    <font>
      <sz val="9"/>
      <name val="Arial"/>
      <family val="2"/>
    </font>
    <font>
      <u/>
      <sz val="14"/>
      <color indexed="12"/>
      <name val="Arial"/>
      <family val="2"/>
    </font>
    <font>
      <sz val="18"/>
      <color theme="1"/>
      <name val="Arial"/>
      <family val="2"/>
    </font>
    <font>
      <b/>
      <sz val="14"/>
      <color rgb="FF969696"/>
      <name val="Trebuchet MS"/>
      <family val="2"/>
    </font>
    <font>
      <sz val="10"/>
      <color rgb="FF969696"/>
      <name val="Arial"/>
      <family val="2"/>
    </font>
    <font>
      <sz val="8"/>
      <color rgb="FF969696"/>
      <name val="Arial"/>
      <family val="2"/>
    </font>
    <font>
      <sz val="8"/>
      <color rgb="FF969696"/>
      <name val="Trebuchet MS"/>
      <family val="2"/>
    </font>
    <font>
      <u/>
      <sz val="10"/>
      <color rgb="FF969696"/>
      <name val="Arial"/>
      <family val="2"/>
    </font>
  </fonts>
  <fills count="25">
    <fill>
      <patternFill patternType="none"/>
    </fill>
    <fill>
      <patternFill patternType="gray125"/>
    </fill>
    <fill>
      <patternFill patternType="solid">
        <fgColor indexed="47"/>
      </patternFill>
    </fill>
    <fill>
      <patternFill patternType="solid">
        <fgColor indexed="46"/>
      </patternFill>
    </fill>
    <fill>
      <patternFill patternType="solid">
        <fgColor indexed="41"/>
      </patternFill>
    </fill>
    <fill>
      <patternFill patternType="solid">
        <fgColor indexed="26"/>
      </patternFill>
    </fill>
    <fill>
      <patternFill patternType="solid">
        <fgColor indexed="51"/>
      </patternFill>
    </fill>
    <fill>
      <patternFill patternType="solid">
        <fgColor indexed="61"/>
      </patternFill>
    </fill>
    <fill>
      <patternFill patternType="solid">
        <fgColor indexed="52"/>
      </patternFill>
    </fill>
    <fill>
      <patternFill patternType="solid">
        <fgColor indexed="20"/>
      </patternFill>
    </fill>
    <fill>
      <patternFill patternType="solid">
        <fgColor indexed="40"/>
      </patternFill>
    </fill>
    <fill>
      <patternFill patternType="solid">
        <fgColor indexed="29"/>
      </patternFill>
    </fill>
    <fill>
      <patternFill patternType="solid">
        <fgColor indexed="14"/>
      </patternFill>
    </fill>
    <fill>
      <patternFill patternType="solid">
        <fgColor indexed="23"/>
      </patternFill>
    </fill>
    <fill>
      <patternFill patternType="solid">
        <fgColor indexed="15"/>
      </patternFill>
    </fill>
    <fill>
      <patternFill patternType="solid">
        <fgColor indexed="10"/>
      </patternFill>
    </fill>
    <fill>
      <patternFill patternType="solid">
        <fgColor indexed="45"/>
      </patternFill>
    </fill>
    <fill>
      <patternFill patternType="solid">
        <fgColor indexed="22"/>
      </patternFill>
    </fill>
    <fill>
      <patternFill patternType="solid">
        <fgColor indexed="55"/>
      </patternFill>
    </fill>
    <fill>
      <patternFill patternType="solid">
        <fgColor indexed="42"/>
      </patternFill>
    </fill>
    <fill>
      <patternFill patternType="solid">
        <fgColor indexed="22"/>
        <bgColor indexed="64"/>
      </patternFill>
    </fill>
    <fill>
      <patternFill patternType="solid">
        <fgColor indexed="11"/>
        <bgColor indexed="64"/>
      </patternFill>
    </fill>
    <fill>
      <patternFill patternType="solid">
        <fgColor indexed="42"/>
        <bgColor indexed="64"/>
      </patternFill>
    </fill>
    <fill>
      <patternFill patternType="solid">
        <fgColor indexed="9"/>
        <bgColor indexed="64"/>
      </patternFill>
    </fill>
    <fill>
      <patternFill patternType="solid">
        <fgColor rgb="FFEAEAEA"/>
        <bgColor indexed="64"/>
      </patternFill>
    </fill>
  </fills>
  <borders count="1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0"/>
      </bottom>
      <diagonal/>
    </border>
    <border>
      <left/>
      <right/>
      <top/>
      <bottom style="thick">
        <color indexed="51"/>
      </bottom>
      <diagonal/>
    </border>
    <border>
      <left/>
      <right/>
      <top/>
      <bottom style="medium">
        <color indexed="52"/>
      </bottom>
      <diagonal/>
    </border>
    <border>
      <left/>
      <right/>
      <top/>
      <bottom style="double">
        <color indexed="50"/>
      </bottom>
      <diagonal/>
    </border>
    <border>
      <left style="thin">
        <color indexed="55"/>
      </left>
      <right style="thin">
        <color indexed="55"/>
      </right>
      <top style="thin">
        <color indexed="55"/>
      </top>
      <bottom style="thin">
        <color indexed="55"/>
      </bottom>
      <diagonal/>
    </border>
    <border>
      <left style="thin">
        <color indexed="63"/>
      </left>
      <right style="thin">
        <color indexed="63"/>
      </right>
      <top style="thin">
        <color indexed="63"/>
      </top>
      <bottom style="thin">
        <color indexed="63"/>
      </bottom>
      <diagonal/>
    </border>
    <border>
      <left/>
      <right/>
      <top style="thin">
        <color indexed="40"/>
      </top>
      <bottom style="double">
        <color indexed="40"/>
      </bottom>
      <diagonal/>
    </border>
    <border>
      <left/>
      <right/>
      <top style="thin">
        <color indexed="22"/>
      </top>
      <bottom style="thin">
        <color indexed="22"/>
      </bottom>
      <diagonal/>
    </border>
    <border>
      <left/>
      <right/>
      <top/>
      <bottom style="thin">
        <color indexed="64"/>
      </bottom>
      <diagonal/>
    </border>
    <border>
      <left/>
      <right/>
      <top/>
      <bottom style="thin">
        <color indexed="22"/>
      </bottom>
      <diagonal/>
    </border>
    <border>
      <left style="thin">
        <color indexed="55"/>
      </left>
      <right/>
      <top/>
      <bottom style="thin">
        <color indexed="64"/>
      </bottom>
      <diagonal/>
    </border>
    <border>
      <left/>
      <right style="thin">
        <color indexed="55"/>
      </right>
      <top/>
      <bottom style="thin">
        <color indexed="64"/>
      </bottom>
      <diagonal/>
    </border>
    <border>
      <left/>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indexed="64"/>
      </bottom>
      <diagonal/>
    </border>
  </borders>
  <cellStyleXfs count="45">
    <xf numFmtId="0" fontId="0" fillId="0" borderId="0"/>
    <xf numFmtId="0" fontId="23" fillId="2" borderId="0" applyNumberFormat="0" applyBorder="0" applyAlignment="0" applyProtection="0"/>
    <xf numFmtId="0" fontId="23" fillId="3" borderId="0" applyNumberFormat="0" applyBorder="0" applyAlignment="0" applyProtection="0"/>
    <xf numFmtId="0" fontId="23" fillId="3" borderId="0" applyNumberFormat="0" applyBorder="0" applyAlignment="0" applyProtection="0"/>
    <xf numFmtId="0" fontId="23" fillId="2"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7" borderId="0" applyNumberFormat="0" applyBorder="0" applyAlignment="0" applyProtection="0"/>
    <xf numFmtId="0" fontId="23" fillId="6"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9" borderId="0" applyNumberFormat="0" applyBorder="0" applyAlignment="0" applyProtection="0"/>
    <xf numFmtId="0" fontId="24" fillId="8"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4" fillId="10" borderId="0" applyNumberFormat="0" applyBorder="0" applyAlignment="0" applyProtection="0"/>
    <xf numFmtId="0" fontId="24" fillId="12" borderId="0" applyNumberFormat="0" applyBorder="0" applyAlignment="0" applyProtection="0"/>
    <xf numFmtId="0" fontId="24" fillId="9"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5" fillId="16" borderId="0" applyNumberFormat="0" applyBorder="0" applyAlignment="0" applyProtection="0"/>
    <xf numFmtId="0" fontId="26" fillId="17" borderId="1" applyNumberFormat="0" applyAlignment="0" applyProtection="0"/>
    <xf numFmtId="0" fontId="27" fillId="18" borderId="2" applyNumberFormat="0" applyAlignment="0" applyProtection="0"/>
    <xf numFmtId="0" fontId="28" fillId="0" borderId="0" applyNumberFormat="0" applyFill="0" applyBorder="0" applyAlignment="0" applyProtection="0"/>
    <xf numFmtId="0" fontId="29" fillId="19" borderId="0" applyNumberFormat="0" applyBorder="0" applyAlignment="0" applyProtection="0"/>
    <xf numFmtId="0" fontId="30" fillId="0" borderId="3" applyNumberFormat="0" applyFill="0" applyAlignment="0" applyProtection="0"/>
    <xf numFmtId="0" fontId="31" fillId="0" borderId="4" applyNumberFormat="0" applyFill="0" applyAlignment="0" applyProtection="0"/>
    <xf numFmtId="0" fontId="32" fillId="0" borderId="5" applyNumberFormat="0" applyFill="0" applyAlignment="0" applyProtection="0"/>
    <xf numFmtId="0" fontId="32" fillId="0" borderId="0" applyNumberFormat="0" applyFill="0" applyBorder="0" applyAlignment="0" applyProtection="0"/>
    <xf numFmtId="0" fontId="12" fillId="0" borderId="0" applyNumberFormat="0" applyFill="0" applyBorder="0" applyAlignment="0" applyProtection="0">
      <alignment vertical="top"/>
      <protection locked="0"/>
    </xf>
    <xf numFmtId="0" fontId="33" fillId="11" borderId="1" applyNumberFormat="0" applyAlignment="0" applyProtection="0"/>
    <xf numFmtId="0" fontId="34" fillId="0" borderId="6" applyNumberFormat="0" applyFill="0" applyAlignment="0" applyProtection="0"/>
    <xf numFmtId="0" fontId="35" fillId="5" borderId="0" applyNumberFormat="0" applyBorder="0" applyAlignment="0" applyProtection="0"/>
    <xf numFmtId="0" fontId="5" fillId="0" borderId="0"/>
    <xf numFmtId="0" fontId="5" fillId="5" borderId="7" applyNumberFormat="0" applyFont="0" applyAlignment="0" applyProtection="0"/>
    <xf numFmtId="0" fontId="36" fillId="17" borderId="8" applyNumberFormat="0" applyAlignment="0" applyProtection="0"/>
    <xf numFmtId="9" fontId="1" fillId="0" borderId="0" applyFont="0" applyFill="0" applyBorder="0" applyAlignment="0" applyProtection="0"/>
    <xf numFmtId="0" fontId="37" fillId="0" borderId="0" applyNumberFormat="0" applyFill="0" applyBorder="0" applyAlignment="0" applyProtection="0"/>
    <xf numFmtId="0" fontId="38" fillId="0" borderId="9" applyNumberFormat="0" applyFill="0" applyAlignment="0" applyProtection="0"/>
    <xf numFmtId="0" fontId="39" fillId="0" borderId="0" applyNumberFormat="0" applyFill="0" applyBorder="0" applyAlignment="0" applyProtection="0"/>
  </cellStyleXfs>
  <cellXfs count="124">
    <xf numFmtId="0" fontId="0" fillId="0" borderId="0" xfId="0"/>
    <xf numFmtId="0" fontId="0" fillId="0" borderId="0" xfId="0" applyAlignment="1">
      <alignment horizontal="right"/>
    </xf>
    <xf numFmtId="0" fontId="0" fillId="20" borderId="0" xfId="0" applyFill="1"/>
    <xf numFmtId="0" fontId="0" fillId="0" borderId="0" xfId="0" applyFill="1" applyBorder="1"/>
    <xf numFmtId="0" fontId="0" fillId="0" borderId="0" xfId="0" applyAlignment="1"/>
    <xf numFmtId="14" fontId="1" fillId="0" borderId="0" xfId="0" applyNumberFormat="1" applyFont="1" applyBorder="1" applyAlignment="1">
      <alignment horizontal="left"/>
    </xf>
    <xf numFmtId="0" fontId="0" fillId="0" borderId="0" xfId="0" applyFill="1" applyBorder="1" applyAlignment="1"/>
    <xf numFmtId="0" fontId="12" fillId="0" borderId="0" xfId="34" applyAlignment="1" applyProtection="1"/>
    <xf numFmtId="0" fontId="18" fillId="0" borderId="0" xfId="0" applyFont="1"/>
    <xf numFmtId="0" fontId="19" fillId="0" borderId="0" xfId="0" applyFont="1"/>
    <xf numFmtId="0" fontId="3" fillId="0" borderId="0" xfId="0" applyFont="1" applyProtection="1">
      <protection locked="0"/>
    </xf>
    <xf numFmtId="0" fontId="0" fillId="0" borderId="0" xfId="0" applyProtection="1">
      <protection locked="0"/>
    </xf>
    <xf numFmtId="0" fontId="17" fillId="20" borderId="10" xfId="0" applyFont="1" applyFill="1" applyBorder="1" applyAlignment="1" applyProtection="1">
      <alignment wrapText="1"/>
      <protection locked="0"/>
    </xf>
    <xf numFmtId="0" fontId="13" fillId="20" borderId="10" xfId="0" applyFont="1" applyFill="1" applyBorder="1" applyProtection="1">
      <protection locked="0"/>
    </xf>
    <xf numFmtId="1" fontId="4" fillId="21" borderId="10" xfId="0" applyNumberFormat="1" applyFont="1" applyFill="1" applyBorder="1" applyAlignment="1" applyProtection="1">
      <alignment horizontal="center"/>
      <protection locked="0"/>
    </xf>
    <xf numFmtId="9" fontId="4" fillId="21" borderId="10" xfId="41" applyFont="1" applyFill="1" applyBorder="1" applyAlignment="1" applyProtection="1">
      <alignment horizontal="center"/>
      <protection locked="0"/>
    </xf>
    <xf numFmtId="0" fontId="13" fillId="0" borderId="10" xfId="0" applyFont="1" applyFill="1" applyBorder="1" applyAlignment="1" applyProtection="1">
      <alignment wrapText="1"/>
      <protection locked="0"/>
    </xf>
    <xf numFmtId="0" fontId="13" fillId="0" borderId="10" xfId="0" applyFont="1" applyFill="1" applyBorder="1" applyProtection="1">
      <protection locked="0"/>
    </xf>
    <xf numFmtId="1" fontId="4" fillId="22" borderId="10" xfId="0" applyNumberFormat="1" applyFont="1" applyFill="1" applyBorder="1" applyAlignment="1" applyProtection="1">
      <alignment horizontal="center"/>
      <protection locked="0"/>
    </xf>
    <xf numFmtId="9" fontId="4" fillId="22" borderId="10" xfId="41" applyFont="1" applyFill="1" applyBorder="1" applyAlignment="1" applyProtection="1">
      <alignment horizontal="center"/>
      <protection locked="0"/>
    </xf>
    <xf numFmtId="14" fontId="20" fillId="0" borderId="0" xfId="0" applyNumberFormat="1" applyFont="1" applyFill="1"/>
    <xf numFmtId="14" fontId="21" fillId="0" borderId="0" xfId="0" applyNumberFormat="1" applyFont="1" applyFill="1"/>
    <xf numFmtId="0" fontId="21" fillId="0" borderId="0" xfId="0" applyFont="1" applyFill="1" applyBorder="1"/>
    <xf numFmtId="0" fontId="13" fillId="0" borderId="10" xfId="0" applyFont="1" applyFill="1" applyBorder="1" applyAlignment="1" applyProtection="1">
      <alignment horizontal="left" wrapText="1" indent="1"/>
      <protection locked="0"/>
    </xf>
    <xf numFmtId="0" fontId="13" fillId="0" borderId="10" xfId="0" applyFont="1" applyFill="1" applyBorder="1" applyAlignment="1" applyProtection="1">
      <alignment horizontal="left" wrapText="1" indent="2"/>
      <protection locked="0"/>
    </xf>
    <xf numFmtId="0" fontId="4" fillId="0" borderId="0" xfId="0" applyFont="1" applyFill="1" applyBorder="1" applyProtection="1"/>
    <xf numFmtId="0" fontId="4" fillId="0" borderId="0" xfId="0" applyFont="1" applyProtection="1"/>
    <xf numFmtId="0" fontId="8" fillId="0" borderId="0" xfId="0" applyFont="1" applyFill="1" applyBorder="1" applyProtection="1"/>
    <xf numFmtId="0" fontId="0" fillId="0" borderId="0" xfId="0" applyFill="1" applyBorder="1" applyProtection="1"/>
    <xf numFmtId="0" fontId="0" fillId="0" borderId="0" xfId="0" applyProtection="1"/>
    <xf numFmtId="0" fontId="8" fillId="0" borderId="11" xfId="0" applyFont="1" applyFill="1" applyBorder="1" applyAlignment="1"/>
    <xf numFmtId="0" fontId="2" fillId="0" borderId="11" xfId="0" applyFont="1" applyBorder="1" applyAlignment="1">
      <alignment horizontal="center"/>
    </xf>
    <xf numFmtId="0" fontId="0" fillId="0" borderId="11" xfId="0" applyBorder="1" applyAlignment="1">
      <alignment horizontal="center" textRotation="90" wrapText="1"/>
    </xf>
    <xf numFmtId="0" fontId="0" fillId="0" borderId="11" xfId="0" applyBorder="1" applyAlignment="1">
      <alignment horizontal="center" textRotation="90"/>
    </xf>
    <xf numFmtId="0" fontId="8" fillId="0" borderId="11" xfId="0" applyFont="1" applyBorder="1" applyAlignment="1">
      <alignment horizontal="center"/>
    </xf>
    <xf numFmtId="0" fontId="0" fillId="0" borderId="11" xfId="0" applyBorder="1" applyAlignment="1"/>
    <xf numFmtId="0" fontId="8" fillId="0" borderId="11" xfId="0" applyFont="1" applyBorder="1" applyAlignment="1">
      <alignment horizontal="left" wrapText="1"/>
    </xf>
    <xf numFmtId="0" fontId="16" fillId="23" borderId="0" xfId="0" applyFont="1" applyFill="1" applyAlignment="1">
      <alignment horizontal="right"/>
    </xf>
    <xf numFmtId="0" fontId="4" fillId="23" borderId="0" xfId="0" applyFont="1" applyFill="1" applyAlignment="1" applyProtection="1">
      <alignment horizontal="center"/>
      <protection locked="0"/>
    </xf>
    <xf numFmtId="0" fontId="4" fillId="0" borderId="0" xfId="0" applyFont="1"/>
    <xf numFmtId="14" fontId="4" fillId="0" borderId="0" xfId="0" applyNumberFormat="1" applyFont="1" applyAlignment="1" applyProtection="1">
      <alignment horizontal="left"/>
    </xf>
    <xf numFmtId="0" fontId="4" fillId="0" borderId="0" xfId="0" applyFont="1" applyFill="1" applyBorder="1" applyProtection="1">
      <protection locked="0"/>
    </xf>
    <xf numFmtId="0" fontId="4" fillId="20" borderId="10" xfId="0" applyFont="1" applyFill="1" applyBorder="1" applyProtection="1">
      <protection locked="0"/>
    </xf>
    <xf numFmtId="0" fontId="4" fillId="0" borderId="10" xfId="0" applyNumberFormat="1" applyFont="1" applyFill="1" applyBorder="1" applyAlignment="1" applyProtection="1">
      <alignment horizontal="left"/>
      <protection locked="0"/>
    </xf>
    <xf numFmtId="1" fontId="4" fillId="0" borderId="10" xfId="0" applyNumberFormat="1" applyFont="1" applyFill="1" applyBorder="1" applyAlignment="1" applyProtection="1">
      <alignment horizontal="center"/>
      <protection locked="0"/>
    </xf>
    <xf numFmtId="1" fontId="4" fillId="0" borderId="10" xfId="41" applyNumberFormat="1" applyFont="1" applyFill="1" applyBorder="1" applyAlignment="1" applyProtection="1">
      <alignment horizontal="center"/>
      <protection locked="0"/>
    </xf>
    <xf numFmtId="0" fontId="4" fillId="0" borderId="10" xfId="0" applyFont="1" applyFill="1" applyBorder="1" applyProtection="1">
      <protection locked="0"/>
    </xf>
    <xf numFmtId="0" fontId="4" fillId="0" borderId="10" xfId="0" applyFont="1" applyBorder="1" applyProtection="1">
      <protection locked="0"/>
    </xf>
    <xf numFmtId="0" fontId="8" fillId="20" borderId="10" xfId="0" applyNumberFormat="1" applyFont="1" applyFill="1" applyBorder="1" applyAlignment="1" applyProtection="1">
      <alignment horizontal="left"/>
      <protection locked="0"/>
    </xf>
    <xf numFmtId="1" fontId="4" fillId="20" borderId="10" xfId="0" applyNumberFormat="1" applyFont="1" applyFill="1" applyBorder="1" applyAlignment="1" applyProtection="1">
      <alignment horizontal="center"/>
      <protection locked="0"/>
    </xf>
    <xf numFmtId="1" fontId="4" fillId="20" borderId="10" xfId="41" applyNumberFormat="1" applyFont="1" applyFill="1" applyBorder="1" applyAlignment="1" applyProtection="1">
      <alignment horizontal="center"/>
      <protection locked="0"/>
    </xf>
    <xf numFmtId="225" fontId="4" fillId="22" borderId="10" xfId="0" applyNumberFormat="1" applyFont="1" applyFill="1" applyBorder="1" applyAlignment="1" applyProtection="1">
      <alignment horizontal="right"/>
      <protection locked="0"/>
    </xf>
    <xf numFmtId="225" fontId="4" fillId="0" borderId="10" xfId="0" applyNumberFormat="1" applyFont="1" applyFill="1" applyBorder="1" applyAlignment="1" applyProtection="1">
      <alignment horizontal="right"/>
      <protection locked="0"/>
    </xf>
    <xf numFmtId="225" fontId="4" fillId="21" borderId="10" xfId="0" applyNumberFormat="1" applyFont="1" applyFill="1" applyBorder="1" applyAlignment="1" applyProtection="1">
      <alignment horizontal="right"/>
      <protection locked="0"/>
    </xf>
    <xf numFmtId="225" fontId="4" fillId="20" borderId="10" xfId="0" applyNumberFormat="1" applyFont="1" applyFill="1" applyBorder="1" applyAlignment="1" applyProtection="1">
      <alignment horizontal="right"/>
      <protection locked="0"/>
    </xf>
    <xf numFmtId="0" fontId="2" fillId="0" borderId="0" xfId="0" applyFont="1"/>
    <xf numFmtId="0" fontId="40" fillId="0" borderId="0" xfId="0" applyFont="1" applyFill="1" applyBorder="1"/>
    <xf numFmtId="0" fontId="41" fillId="0" borderId="0" xfId="0" applyFont="1" applyFill="1" applyBorder="1"/>
    <xf numFmtId="0" fontId="41" fillId="0" borderId="0" xfId="38" applyFont="1" applyFill="1" applyBorder="1"/>
    <xf numFmtId="0" fontId="43" fillId="0" borderId="0" xfId="0" applyFont="1"/>
    <xf numFmtId="0" fontId="16" fillId="0" borderId="0" xfId="0" applyFont="1"/>
    <xf numFmtId="0" fontId="44" fillId="0" borderId="0" xfId="34" applyFont="1" applyAlignment="1" applyProtection="1"/>
    <xf numFmtId="0" fontId="11" fillId="0" borderId="0" xfId="0" applyFont="1"/>
    <xf numFmtId="0" fontId="41" fillId="0" borderId="16" xfId="0" applyFont="1" applyBorder="1" applyAlignment="1">
      <alignment horizontal="left" wrapText="1"/>
    </xf>
    <xf numFmtId="0" fontId="0" fillId="0" borderId="16" xfId="0" applyBorder="1"/>
    <xf numFmtId="0" fontId="5" fillId="0" borderId="16" xfId="0" applyFont="1" applyBorder="1"/>
    <xf numFmtId="0" fontId="3" fillId="0" borderId="16" xfId="0" applyFont="1" applyBorder="1" applyAlignment="1">
      <alignment horizontal="left" wrapText="1"/>
    </xf>
    <xf numFmtId="0" fontId="41" fillId="0" borderId="16" xfId="0" applyFont="1" applyBorder="1" applyAlignment="1">
      <alignment horizontal="left"/>
    </xf>
    <xf numFmtId="0" fontId="5" fillId="0" borderId="0" xfId="0" applyFont="1"/>
    <xf numFmtId="0" fontId="42" fillId="0" borderId="16" xfId="34" applyFont="1" applyBorder="1" applyAlignment="1" applyProtection="1">
      <alignment horizontal="left" wrapText="1"/>
    </xf>
    <xf numFmtId="0" fontId="45" fillId="0" borderId="17" xfId="34" applyFont="1" applyBorder="1" applyAlignment="1" applyProtection="1">
      <alignment wrapText="1"/>
    </xf>
    <xf numFmtId="0" fontId="41" fillId="0" borderId="17" xfId="0" applyFont="1" applyBorder="1" applyAlignment="1">
      <alignment horizontal="left" wrapText="1"/>
    </xf>
    <xf numFmtId="0" fontId="5" fillId="0" borderId="17" xfId="0" applyFont="1" applyBorder="1"/>
    <xf numFmtId="0" fontId="51" fillId="0" borderId="18" xfId="0" applyFont="1" applyFill="1" applyBorder="1" applyAlignment="1">
      <alignment horizontal="left" vertical="center"/>
    </xf>
    <xf numFmtId="0" fontId="0" fillId="0" borderId="11" xfId="0" applyBorder="1"/>
    <xf numFmtId="0" fontId="46" fillId="20" borderId="12" xfId="0" applyNumberFormat="1" applyFont="1" applyFill="1" applyBorder="1" applyAlignment="1" applyProtection="1">
      <alignment horizontal="left"/>
      <protection locked="0"/>
    </xf>
    <xf numFmtId="0" fontId="47" fillId="20" borderId="12" xfId="0" applyFont="1" applyFill="1" applyBorder="1" applyAlignment="1" applyProtection="1">
      <alignment wrapText="1"/>
      <protection locked="0"/>
    </xf>
    <xf numFmtId="0" fontId="48" fillId="20" borderId="12" xfId="0" applyFont="1" applyFill="1" applyBorder="1" applyProtection="1">
      <protection locked="0"/>
    </xf>
    <xf numFmtId="225" fontId="49" fillId="20" borderId="12" xfId="0" applyNumberFormat="1" applyFont="1" applyFill="1" applyBorder="1" applyAlignment="1" applyProtection="1">
      <alignment horizontal="right"/>
      <protection locked="0"/>
    </xf>
    <xf numFmtId="1" fontId="49" fillId="20" borderId="12" xfId="0" applyNumberFormat="1" applyFont="1" applyFill="1" applyBorder="1" applyAlignment="1" applyProtection="1">
      <alignment horizontal="center"/>
      <protection locked="0"/>
    </xf>
    <xf numFmtId="1" fontId="49" fillId="20" borderId="12" xfId="41" applyNumberFormat="1" applyFont="1" applyFill="1" applyBorder="1" applyAlignment="1" applyProtection="1">
      <alignment horizontal="center"/>
      <protection locked="0"/>
    </xf>
    <xf numFmtId="0" fontId="49" fillId="20" borderId="12" xfId="0" applyFont="1" applyFill="1" applyBorder="1" applyProtection="1">
      <protection locked="0"/>
    </xf>
    <xf numFmtId="0" fontId="49" fillId="0" borderId="0" xfId="0" applyFont="1" applyFill="1" applyBorder="1" applyProtection="1">
      <protection locked="0"/>
    </xf>
    <xf numFmtId="0" fontId="49" fillId="20" borderId="10" xfId="0" applyFont="1" applyFill="1" applyBorder="1" applyProtection="1">
      <protection locked="0"/>
    </xf>
    <xf numFmtId="0" fontId="49" fillId="0" borderId="10" xfId="0" applyNumberFormat="1" applyFont="1" applyFill="1" applyBorder="1" applyAlignment="1" applyProtection="1">
      <alignment horizontal="left"/>
      <protection locked="0"/>
    </xf>
    <xf numFmtId="0" fontId="48" fillId="0" borderId="10" xfId="0" applyFont="1" applyFill="1" applyBorder="1" applyAlignment="1" applyProtection="1">
      <alignment wrapText="1"/>
      <protection locked="0"/>
    </xf>
    <xf numFmtId="0" fontId="48" fillId="0" borderId="10" xfId="0" applyFont="1" applyFill="1" applyBorder="1" applyProtection="1">
      <protection locked="0"/>
    </xf>
    <xf numFmtId="225" fontId="49" fillId="22" borderId="10" xfId="0" applyNumberFormat="1" applyFont="1" applyFill="1" applyBorder="1" applyAlignment="1" applyProtection="1">
      <alignment horizontal="right"/>
      <protection locked="0"/>
    </xf>
    <xf numFmtId="225" fontId="49" fillId="0" borderId="10" xfId="0" applyNumberFormat="1" applyFont="1" applyFill="1" applyBorder="1" applyAlignment="1" applyProtection="1">
      <alignment horizontal="right"/>
      <protection locked="0"/>
    </xf>
    <xf numFmtId="1" fontId="49" fillId="22" borderId="10" xfId="0" applyNumberFormat="1" applyFont="1" applyFill="1" applyBorder="1" applyAlignment="1" applyProtection="1">
      <alignment horizontal="center"/>
      <protection locked="0"/>
    </xf>
    <xf numFmtId="9" fontId="49" fillId="22" borderId="10" xfId="41" applyFont="1" applyFill="1" applyBorder="1" applyAlignment="1" applyProtection="1">
      <alignment horizontal="center"/>
      <protection locked="0"/>
    </xf>
    <xf numFmtId="1" fontId="49" fillId="0" borderId="10" xfId="0" applyNumberFormat="1" applyFont="1" applyFill="1" applyBorder="1" applyAlignment="1" applyProtection="1">
      <alignment horizontal="center"/>
      <protection locked="0"/>
    </xf>
    <xf numFmtId="1" fontId="49" fillId="0" borderId="10" xfId="41" applyNumberFormat="1" applyFont="1" applyFill="1" applyBorder="1" applyAlignment="1" applyProtection="1">
      <alignment horizontal="center"/>
      <protection locked="0"/>
    </xf>
    <xf numFmtId="0" fontId="49" fillId="0" borderId="10" xfId="0" applyFont="1" applyFill="1" applyBorder="1" applyProtection="1">
      <protection locked="0"/>
    </xf>
    <xf numFmtId="0" fontId="49" fillId="0" borderId="10" xfId="0" applyFont="1" applyBorder="1" applyProtection="1">
      <protection locked="0"/>
    </xf>
    <xf numFmtId="0" fontId="48" fillId="0" borderId="10" xfId="0" applyFont="1" applyFill="1" applyBorder="1" applyAlignment="1" applyProtection="1">
      <alignment horizontal="left" wrapText="1" indent="1"/>
      <protection locked="0"/>
    </xf>
    <xf numFmtId="0" fontId="46" fillId="20" borderId="10" xfId="0" applyNumberFormat="1" applyFont="1" applyFill="1" applyBorder="1" applyAlignment="1" applyProtection="1">
      <alignment horizontal="left"/>
      <protection locked="0"/>
    </xf>
    <xf numFmtId="0" fontId="47" fillId="20" borderId="10" xfId="0" applyFont="1" applyFill="1" applyBorder="1" applyAlignment="1" applyProtection="1">
      <alignment wrapText="1"/>
      <protection locked="0"/>
    </xf>
    <xf numFmtId="0" fontId="48" fillId="20" borderId="10" xfId="0" applyFont="1" applyFill="1" applyBorder="1" applyProtection="1">
      <protection locked="0"/>
    </xf>
    <xf numFmtId="1" fontId="49" fillId="20" borderId="10" xfId="0" applyNumberFormat="1" applyFont="1" applyFill="1" applyBorder="1" applyAlignment="1" applyProtection="1">
      <alignment horizontal="center"/>
      <protection locked="0"/>
    </xf>
    <xf numFmtId="1" fontId="49" fillId="20" borderId="10" xfId="41" applyNumberFormat="1" applyFont="1" applyFill="1" applyBorder="1" applyAlignment="1" applyProtection="1">
      <alignment horizontal="center"/>
      <protection locked="0"/>
    </xf>
    <xf numFmtId="0" fontId="15" fillId="24" borderId="0" xfId="0" applyFont="1" applyFill="1" applyBorder="1" applyAlignment="1">
      <alignment vertical="center"/>
    </xf>
    <xf numFmtId="0" fontId="14" fillId="24" borderId="0" xfId="0" applyFont="1" applyFill="1" applyBorder="1" applyAlignment="1">
      <alignment vertical="center"/>
    </xf>
    <xf numFmtId="0" fontId="0" fillId="24" borderId="0" xfId="0" applyFill="1" applyBorder="1"/>
    <xf numFmtId="0" fontId="50" fillId="0" borderId="0" xfId="34" applyFont="1" applyAlignment="1" applyProtection="1"/>
    <xf numFmtId="0" fontId="52" fillId="24" borderId="0" xfId="0" applyFont="1" applyFill="1" applyBorder="1" applyAlignment="1">
      <alignment horizontal="center" vertical="center"/>
    </xf>
    <xf numFmtId="0" fontId="53" fillId="24" borderId="0" xfId="0" applyFont="1" applyFill="1" applyBorder="1"/>
    <xf numFmtId="0" fontId="54" fillId="24" borderId="0" xfId="0" applyFont="1" applyFill="1" applyBorder="1" applyAlignment="1">
      <alignment vertical="center"/>
    </xf>
    <xf numFmtId="0" fontId="54" fillId="24" borderId="0" xfId="0" applyFont="1" applyFill="1" applyBorder="1" applyAlignment="1">
      <alignment horizontal="right" vertical="center"/>
    </xf>
    <xf numFmtId="0" fontId="54" fillId="24" borderId="0" xfId="0" applyFont="1" applyFill="1" applyBorder="1" applyAlignment="1">
      <alignment horizontal="center" vertical="center"/>
    </xf>
    <xf numFmtId="0" fontId="55" fillId="24" borderId="0" xfId="0" applyFont="1" applyFill="1" applyBorder="1" applyAlignment="1">
      <alignment vertical="center"/>
    </xf>
    <xf numFmtId="225" fontId="49" fillId="21" borderId="12" xfId="0" applyNumberFormat="1" applyFont="1" applyFill="1" applyBorder="1" applyAlignment="1" applyProtection="1">
      <alignment horizontal="right"/>
    </xf>
    <xf numFmtId="1" fontId="49" fillId="21" borderId="10" xfId="0" applyNumberFormat="1" applyFont="1" applyFill="1" applyBorder="1" applyAlignment="1" applyProtection="1">
      <alignment horizontal="center"/>
    </xf>
    <xf numFmtId="9" fontId="49" fillId="21" borderId="10" xfId="41" applyFont="1" applyFill="1" applyBorder="1" applyAlignment="1" applyProtection="1">
      <alignment horizontal="center"/>
    </xf>
    <xf numFmtId="1" fontId="49" fillId="21" borderId="12" xfId="0" applyNumberFormat="1" applyFont="1" applyFill="1" applyBorder="1" applyAlignment="1" applyProtection="1">
      <alignment horizontal="center"/>
    </xf>
    <xf numFmtId="9" fontId="49" fillId="21" borderId="12" xfId="41" applyFont="1" applyFill="1" applyBorder="1" applyAlignment="1" applyProtection="1">
      <alignment horizontal="center"/>
    </xf>
    <xf numFmtId="14" fontId="1" fillId="0" borderId="15" xfId="0" applyNumberFormat="1" applyFont="1" applyBorder="1" applyAlignment="1" applyProtection="1">
      <alignment horizontal="left"/>
      <protection locked="0"/>
    </xf>
    <xf numFmtId="0" fontId="5" fillId="0" borderId="11" xfId="0" applyFont="1" applyBorder="1" applyAlignment="1" applyProtection="1">
      <alignment horizontal="left"/>
      <protection locked="0"/>
    </xf>
    <xf numFmtId="0" fontId="22" fillId="0" borderId="0" xfId="34" applyFont="1" applyFill="1" applyBorder="1" applyAlignment="1" applyProtection="1">
      <alignment horizontal="right"/>
    </xf>
    <xf numFmtId="211" fontId="4" fillId="0" borderId="13" xfId="0" applyNumberFormat="1" applyFont="1" applyBorder="1" applyAlignment="1">
      <alignment horizontal="center" vertical="center" textRotation="90"/>
    </xf>
    <xf numFmtId="211" fontId="0" fillId="0" borderId="11" xfId="0" applyNumberFormat="1" applyBorder="1" applyAlignment="1">
      <alignment horizontal="center" vertical="center" textRotation="90"/>
    </xf>
    <xf numFmtId="211" fontId="0" fillId="0" borderId="14" xfId="0" applyNumberFormat="1" applyBorder="1" applyAlignment="1">
      <alignment horizontal="center" vertical="center" textRotation="90"/>
    </xf>
    <xf numFmtId="0" fontId="56" fillId="24" borderId="0" xfId="34" applyFont="1" applyFill="1" applyBorder="1" applyAlignment="1" applyProtection="1">
      <alignment horizontal="center" vertical="center"/>
    </xf>
    <xf numFmtId="14" fontId="5" fillId="0" borderId="11" xfId="0" applyNumberFormat="1" applyFont="1" applyBorder="1" applyAlignment="1" applyProtection="1">
      <alignment horizontal="center"/>
    </xf>
  </cellXfs>
  <cellStyles count="4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cellStyle name="Note" xfId="39" builtinId="10" customBuiltin="1"/>
    <cellStyle name="Output" xfId="40" builtinId="21" customBuiltin="1"/>
    <cellStyle name="Percent" xfId="41" builtinId="5"/>
    <cellStyle name="Title" xfId="42" builtinId="15" customBuiltin="1"/>
    <cellStyle name="Total" xfId="43" builtinId="25" customBuiltin="1"/>
    <cellStyle name="Warning Text" xfId="44" builtinId="11" customBuiltin="1"/>
  </cellStyles>
  <dxfs count="6">
    <dxf>
      <fill>
        <patternFill>
          <bgColor indexed="63"/>
        </patternFill>
      </fill>
    </dxf>
    <dxf>
      <fill>
        <patternFill>
          <bgColor indexed="40"/>
        </patternFill>
      </fill>
    </dxf>
    <dxf>
      <font>
        <condense val="0"/>
        <extend val="0"/>
        <color auto="1"/>
      </font>
      <fill>
        <patternFill>
          <bgColor indexed="10"/>
        </patternFill>
      </fill>
    </dxf>
    <dxf>
      <fill>
        <patternFill>
          <bgColor indexed="23"/>
        </patternFill>
      </fill>
    </dxf>
    <dxf>
      <fill>
        <patternFill>
          <bgColor indexed="44"/>
        </patternFill>
      </fill>
    </dxf>
    <dxf>
      <font>
        <condense val="0"/>
        <extend val="0"/>
        <color auto="1"/>
      </font>
      <fill>
        <patternFill>
          <bgColor indexed="1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99FF99"/>
      <rgbColor rgb="000000FF"/>
      <rgbColor rgb="00FFFF00"/>
      <rgbColor rgb="00FF00FF"/>
      <rgbColor rgb="0000FFFF"/>
      <rgbColor rgb="00800000"/>
      <rgbColor rgb="00008000"/>
      <rgbColor rgb="00000080"/>
      <rgbColor rgb="00808000"/>
      <rgbColor rgb="00800080"/>
      <rgbColor rgb="00008080"/>
      <rgbColor rgb="00EAEAEA"/>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6699FF"/>
      <rgbColor rgb="00CCFFFF"/>
      <rgbColor rgb="00CCFFCC"/>
      <rgbColor rgb="00FFFFD7"/>
      <rgbColor rgb="0099CCFF"/>
      <rgbColor rgb="00FF99CC"/>
      <rgbColor rgb="00CC99FF"/>
      <rgbColor rgb="00FFCC99"/>
      <rgbColor rgb="003366FF"/>
      <rgbColor rgb="0033CCCC"/>
      <rgbColor rgb="0099CC00"/>
      <rgbColor rgb="00FFCC00"/>
      <rgbColor rgb="00FF9900"/>
      <rgbColor rgb="00FF6600"/>
      <rgbColor rgb="00666699"/>
      <rgbColor rgb="00C0C0C0"/>
      <rgbColor rgb="00003366"/>
      <rgbColor rgb="00339966"/>
      <rgbColor rgb="00003300"/>
      <rgbColor rgb="00333300"/>
      <rgbColor rgb="00993300"/>
      <rgbColor rgb="00993366"/>
      <rgbColor rgb="00333399"/>
      <rgbColor rgb="005F5F5F"/>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Scroll" dx="16" fmlaLink="$K$1" horiz="1" max="100" page="4" val="0"/>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www.vertex42.com/ExcelTemplates/excel-gantt-chart.html?xls" TargetMode="External"/></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0</xdr:colOff>
          <xdr:row>7</xdr:row>
          <xdr:rowOff>0</xdr:rowOff>
        </xdr:from>
        <xdr:to>
          <xdr:col>95</xdr:col>
          <xdr:colOff>0</xdr:colOff>
          <xdr:row>8</xdr:row>
          <xdr:rowOff>0</xdr:rowOff>
        </xdr:to>
        <xdr:sp macro="" textlink="">
          <xdr:nvSpPr>
            <xdr:cNvPr id="16385" name="Scroll Bar 1" hidden="1">
              <a:extLst>
                <a:ext uri="{63B3BB69-23CF-44E3-9099-C40C66FF867C}">
                  <a14:compatExt spid="_x0000_s16385"/>
                </a:ext>
                <a:ext uri="{FF2B5EF4-FFF2-40B4-BE49-F238E27FC236}">
                  <a16:creationId xmlns:a16="http://schemas.microsoft.com/office/drawing/2014/main" id="{D939C120-8995-4792-BC9D-582A0FCE0837}"/>
                </a:ext>
              </a:extLst>
            </xdr:cNvPr>
            <xdr:cNvSpPr/>
          </xdr:nvSpPr>
          <xdr:spPr bwMode="auto">
            <a:xfrm>
              <a:off x="0" y="0"/>
              <a:ext cx="0" cy="0"/>
            </a:xfrm>
            <a:prstGeom prst="rect">
              <a:avLst/>
            </a:prstGeom>
            <a:noFill/>
            <a:ln w="9525">
              <a:miter lim="800000"/>
              <a:headEnd/>
              <a:tailEnd/>
            </a:ln>
          </xdr:spPr>
        </xdr:sp>
        <xdr:clientData fPrintsWithSheet="0"/>
      </xdr:twoCellAnchor>
    </mc:Choice>
    <mc:Fallback/>
  </mc:AlternateContent>
  <xdr:twoCellAnchor>
    <xdr:from>
      <xdr:col>0</xdr:col>
      <xdr:colOff>38100</xdr:colOff>
      <xdr:row>39</xdr:row>
      <xdr:rowOff>49530</xdr:rowOff>
    </xdr:from>
    <xdr:to>
      <xdr:col>127</xdr:col>
      <xdr:colOff>19050</xdr:colOff>
      <xdr:row>94</xdr:row>
      <xdr:rowOff>47630</xdr:rowOff>
    </xdr:to>
    <xdr:sp macro="" textlink="">
      <xdr:nvSpPr>
        <xdr:cNvPr id="16386" name="Rectangle 2">
          <a:extLst>
            <a:ext uri="{FF2B5EF4-FFF2-40B4-BE49-F238E27FC236}">
              <a16:creationId xmlns:a16="http://schemas.microsoft.com/office/drawing/2014/main" id="{61FC4879-31AA-4A0B-B3DD-964876473361}"/>
            </a:ext>
          </a:extLst>
        </xdr:cNvPr>
        <xdr:cNvSpPr>
          <a:spLocks noChangeArrowheads="1"/>
        </xdr:cNvSpPr>
      </xdr:nvSpPr>
      <xdr:spPr bwMode="auto">
        <a:xfrm>
          <a:off x="38100" y="7277100"/>
          <a:ext cx="7639050" cy="8877300"/>
        </a:xfrm>
        <a:prstGeom prst="rect">
          <a:avLst/>
        </a:prstGeom>
        <a:solidFill>
          <a:srgbClr xmlns:mc="http://schemas.openxmlformats.org/markup-compatibility/2006" xmlns:a14="http://schemas.microsoft.com/office/drawing/2010/main" val="EAEAEA" mc:Ignorable="a14" a14:legacySpreadsheetColorIndex="2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000000"/>
              </a:solidFill>
              <a:latin typeface="Arial"/>
              <a:cs typeface="Arial"/>
            </a:rPr>
            <a:t>HELP</a:t>
          </a: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Modify the </a:t>
          </a:r>
          <a:r>
            <a:rPr lang="en-US" sz="1000" b="1" i="0" u="none" strike="noStrike" baseline="0">
              <a:solidFill>
                <a:srgbClr val="008000"/>
              </a:solidFill>
              <a:latin typeface="Arial"/>
              <a:cs typeface="Arial"/>
            </a:rPr>
            <a:t>GREEN</a:t>
          </a:r>
          <a:r>
            <a:rPr lang="en-US" sz="1000" b="0" i="0" u="none" strike="noStrike" baseline="0">
              <a:solidFill>
                <a:srgbClr val="000000"/>
              </a:solidFill>
              <a:latin typeface="Arial"/>
              <a:cs typeface="Arial"/>
            </a:rPr>
            <a:t> cells and the </a:t>
          </a:r>
          <a:r>
            <a:rPr lang="en-US" sz="1000" b="1" i="0" u="none" strike="noStrike" baseline="0">
              <a:solidFill>
                <a:srgbClr val="000000"/>
              </a:solidFill>
              <a:latin typeface="Arial"/>
              <a:cs typeface="Arial"/>
            </a:rPr>
            <a:t>Tasks</a:t>
          </a:r>
          <a:r>
            <a:rPr lang="en-US" sz="1000" b="0" i="0" u="none" strike="noStrike" baseline="0">
              <a:solidFill>
                <a:srgbClr val="000000"/>
              </a:solidFill>
              <a:latin typeface="Arial"/>
              <a:cs typeface="Arial"/>
            </a:rPr>
            <a:t>, and </a:t>
          </a:r>
          <a:r>
            <a:rPr lang="en-US" sz="1000" b="1" i="0" u="none" strike="noStrike" baseline="0">
              <a:solidFill>
                <a:srgbClr val="000000"/>
              </a:solidFill>
              <a:latin typeface="Arial"/>
              <a:cs typeface="Arial"/>
            </a:rPr>
            <a:t>Task Lead</a:t>
          </a:r>
          <a:r>
            <a:rPr lang="en-US" sz="1000" b="0" i="0" u="none" strike="noStrike" baseline="0">
              <a:solidFill>
                <a:srgbClr val="000000"/>
              </a:solidFill>
              <a:latin typeface="Arial"/>
              <a:cs typeface="Arial"/>
            </a:rPr>
            <a:t> columns. Some of the green cells contain formulas, but those formulas are just examples of ways to add automation and task dependency. You can enter values manually into the green cells, or use formulas.</a:t>
          </a:r>
        </a:p>
        <a:p>
          <a:pPr algn="l" rtl="0">
            <a:defRPr sz="1000"/>
          </a:pPr>
          <a:r>
            <a:rPr lang="en-US" sz="1000" b="0" i="0" u="none" strike="noStrike" baseline="0">
              <a:solidFill>
                <a:srgbClr val="000000"/>
              </a:solidFill>
              <a:latin typeface="Arial"/>
              <a:cs typeface="Arial"/>
            </a:rPr>
            <a:t>- The Start Date that you choose determines the first week in the gantt chart.</a:t>
          </a:r>
        </a:p>
        <a:p>
          <a:pPr algn="l" rtl="0">
            <a:defRPr sz="1000"/>
          </a:pPr>
          <a:r>
            <a:rPr lang="en-US" sz="1000" b="0" i="0" u="none" strike="noStrike" baseline="0">
              <a:solidFill>
                <a:srgbClr val="000000"/>
              </a:solidFill>
              <a:latin typeface="Arial"/>
              <a:cs typeface="Arial"/>
            </a:rPr>
            <a:t>- Change the first day of the week via cell K8</a:t>
          </a:r>
        </a:p>
        <a:p>
          <a:pPr algn="l" rtl="0">
            <a:defRPr sz="1000"/>
          </a:pPr>
          <a:r>
            <a:rPr lang="en-US" sz="1000" b="0" i="0" u="none" strike="noStrike" baseline="0">
              <a:solidFill>
                <a:srgbClr val="000000"/>
              </a:solidFill>
              <a:latin typeface="Arial"/>
              <a:cs typeface="Arial"/>
            </a:rPr>
            <a:t>- Use the slider to adjust the range of dates shown in the gantt chart.</a:t>
          </a:r>
        </a:p>
        <a:p>
          <a:pPr algn="l" rtl="0">
            <a:defRPr sz="1000"/>
          </a:pPr>
          <a:r>
            <a:rPr lang="en-US" sz="1000" b="0" i="0" u="none" strike="noStrike" baseline="0">
              <a:solidFill>
                <a:srgbClr val="000000"/>
              </a:solidFill>
              <a:latin typeface="Arial"/>
              <a:cs typeface="Arial"/>
            </a:rPr>
            <a:t>- The number of weeks shown in the gantt chart is limited by the maximum number of columns available in Excel.</a:t>
          </a:r>
        </a:p>
        <a:p>
          <a:pPr algn="l" rtl="0">
            <a:defRPr sz="1000"/>
          </a:pPr>
          <a:r>
            <a:rPr lang="en-US" sz="1000" b="0" i="0" u="none" strike="noStrike" baseline="0">
              <a:solidFill>
                <a:srgbClr val="000000"/>
              </a:solidFill>
              <a:latin typeface="Arial"/>
              <a:cs typeface="Arial"/>
            </a:rPr>
            <a:t>- Only </a:t>
          </a:r>
          <a:r>
            <a:rPr lang="en-US" sz="1000" b="1" i="0" u="none" strike="noStrike" baseline="0">
              <a:solidFill>
                <a:srgbClr val="000000"/>
              </a:solidFill>
              <a:latin typeface="Arial"/>
              <a:cs typeface="Arial"/>
            </a:rPr>
            <a:t>34</a:t>
          </a:r>
          <a:r>
            <a:rPr lang="en-US" sz="1000" b="0" i="0" u="none" strike="noStrike" baseline="0">
              <a:solidFill>
                <a:srgbClr val="000000"/>
              </a:solidFill>
              <a:latin typeface="Arial"/>
              <a:cs typeface="Arial"/>
            </a:rPr>
            <a:t> weeks (7 1/2 months) can be shown/printed at one time, because each week uses up </a:t>
          </a:r>
          <a:r>
            <a:rPr lang="en-US" sz="1000" b="1" i="0" u="none" strike="noStrike" baseline="0">
              <a:solidFill>
                <a:srgbClr val="000000"/>
              </a:solidFill>
              <a:latin typeface="Arial"/>
              <a:cs typeface="Arial"/>
            </a:rPr>
            <a:t>7</a:t>
          </a:r>
          <a:r>
            <a:rPr lang="en-US" sz="1000" b="0" i="0" u="none" strike="noStrike" baseline="0">
              <a:solidFill>
                <a:srgbClr val="000000"/>
              </a:solidFill>
              <a:latin typeface="Arial"/>
              <a:cs typeface="Arial"/>
            </a:rPr>
            <a:t> columns.</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Q:</a:t>
          </a:r>
          <a:r>
            <a:rPr lang="en-US" sz="1000" b="0" i="0" u="none" strike="noStrike" baseline="0">
              <a:solidFill>
                <a:srgbClr val="000000"/>
              </a:solidFill>
              <a:latin typeface="Arial"/>
              <a:cs typeface="Arial"/>
            </a:rPr>
            <a:t> The Working Days column shows "###". How do I fix that?</a:t>
          </a:r>
        </a:p>
        <a:p>
          <a:pPr algn="l" rtl="0">
            <a:defRPr sz="1000"/>
          </a:pPr>
          <a:r>
            <a:rPr lang="en-US" sz="1000" b="0" i="0" u="none" strike="noStrike" baseline="0">
              <a:solidFill>
                <a:srgbClr val="000000"/>
              </a:solidFill>
              <a:latin typeface="Arial"/>
              <a:cs typeface="Arial"/>
            </a:rPr>
            <a:t>You need to install the Analysis ToolPak add-in that comes with Excel. Go to Tools &gt; Add-ins, and select Analysis ToolPak.</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Q: How do I make Task 2 start the day after the end of Task 1</a:t>
          </a:r>
          <a:r>
            <a:rPr lang="en-US" sz="1000" b="0" i="0" u="none" strike="noStrike" baseline="0">
              <a:solidFill>
                <a:srgbClr val="000000"/>
              </a:solidFill>
              <a:latin typeface="Arial"/>
              <a:cs typeface="Arial"/>
            </a:rPr>
            <a:t>?</a:t>
          </a:r>
        </a:p>
        <a:p>
          <a:pPr algn="l" rtl="0">
            <a:defRPr sz="1000"/>
          </a:pPr>
          <a:r>
            <a:rPr lang="en-US" sz="1000" b="0" i="0" u="none" strike="noStrike" baseline="0">
              <a:solidFill>
                <a:srgbClr val="000000"/>
              </a:solidFill>
              <a:latin typeface="Arial"/>
              <a:cs typeface="Arial"/>
            </a:rPr>
            <a:t>Use the following formula for the start date of Task 2:</a:t>
          </a:r>
        </a:p>
        <a:p>
          <a:pPr algn="l" rtl="0">
            <a:defRPr sz="1000"/>
          </a:pPr>
          <a:r>
            <a:rPr lang="en-US" sz="1000" b="1" i="0" u="none" strike="noStrike" baseline="0">
              <a:solidFill>
                <a:srgbClr val="000000"/>
              </a:solidFill>
              <a:latin typeface="Arial"/>
              <a:cs typeface="Arial"/>
            </a:rPr>
            <a:t>=</a:t>
          </a:r>
          <a:r>
            <a:rPr lang="en-US" sz="1000" b="1" i="1" u="none" strike="noStrike" baseline="0">
              <a:solidFill>
                <a:srgbClr val="000000"/>
              </a:solidFill>
              <a:latin typeface="Arial"/>
              <a:cs typeface="Arial"/>
            </a:rPr>
            <a:t>EndDate</a:t>
          </a:r>
          <a:r>
            <a:rPr lang="en-US" sz="1000" b="1" i="0" u="none" strike="noStrike" baseline="0">
              <a:solidFill>
                <a:srgbClr val="000000"/>
              </a:solidFill>
              <a:latin typeface="Arial"/>
              <a:cs typeface="Arial"/>
            </a:rPr>
            <a:t>+1</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where </a:t>
          </a:r>
          <a:r>
            <a:rPr lang="en-US" sz="1000" b="0" i="1" u="none" strike="noStrike" baseline="0">
              <a:solidFill>
                <a:srgbClr val="000000"/>
              </a:solidFill>
              <a:latin typeface="Arial"/>
              <a:cs typeface="Arial"/>
            </a:rPr>
            <a:t>EndDate</a:t>
          </a:r>
          <a:r>
            <a:rPr lang="en-US" sz="1000" b="0" i="0" u="none" strike="noStrike" baseline="0">
              <a:solidFill>
                <a:srgbClr val="000000"/>
              </a:solidFill>
              <a:latin typeface="Arial"/>
              <a:cs typeface="Arial"/>
            </a:rPr>
            <a:t> is the reference to the cell containing the end date of task 1.</a:t>
          </a:r>
        </a:p>
        <a:p>
          <a:pPr algn="l" rtl="0">
            <a:defRPr sz="1000"/>
          </a:pPr>
          <a:r>
            <a:rPr lang="en-US" sz="1000" b="0" i="0" u="none" strike="noStrike" baseline="0">
              <a:solidFill>
                <a:srgbClr val="000000"/>
              </a:solidFill>
              <a:latin typeface="Arial"/>
              <a:cs typeface="Arial"/>
            </a:rPr>
            <a:t>You can also use </a:t>
          </a:r>
          <a:r>
            <a:rPr lang="en-US" sz="1000" b="1" i="0" u="none" strike="noStrike" baseline="0">
              <a:solidFill>
                <a:srgbClr val="000000"/>
              </a:solidFill>
              <a:latin typeface="Arial"/>
              <a:cs typeface="Arial"/>
            </a:rPr>
            <a:t>=WORKDAY(</a:t>
          </a:r>
          <a:r>
            <a:rPr lang="en-US" sz="1000" b="1" i="1" u="none" strike="noStrike" baseline="0">
              <a:solidFill>
                <a:srgbClr val="000000"/>
              </a:solidFill>
              <a:latin typeface="Arial"/>
              <a:cs typeface="Arial"/>
            </a:rPr>
            <a:t>EndDate</a:t>
          </a:r>
          <a:r>
            <a:rPr lang="en-US" sz="1000" b="1" i="0" u="none" strike="noStrike" baseline="0">
              <a:solidFill>
                <a:srgbClr val="000000"/>
              </a:solidFill>
              <a:latin typeface="Arial"/>
              <a:cs typeface="Arial"/>
            </a:rPr>
            <a:t>,1)</a:t>
          </a:r>
          <a:r>
            <a:rPr lang="en-US" sz="1000" b="0" i="0" u="none" strike="noStrike" baseline="0">
              <a:solidFill>
                <a:srgbClr val="000000"/>
              </a:solidFill>
              <a:latin typeface="Arial"/>
              <a:cs typeface="Arial"/>
            </a:rPr>
            <a:t> to exclude weekends.</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Q: </a:t>
          </a:r>
          <a:r>
            <a:rPr lang="en-US" sz="1000" b="0" i="0" u="none" strike="noStrike" baseline="0">
              <a:solidFill>
                <a:srgbClr val="000000"/>
              </a:solidFill>
              <a:latin typeface="Arial"/>
              <a:cs typeface="Arial"/>
            </a:rPr>
            <a:t>How do I </a:t>
          </a:r>
          <a:r>
            <a:rPr lang="en-US" sz="1000" b="1" i="0" u="none" strike="noStrike" baseline="0">
              <a:solidFill>
                <a:srgbClr val="000000"/>
              </a:solidFill>
              <a:latin typeface="Arial"/>
              <a:cs typeface="Arial"/>
            </a:rPr>
            <a:t>add/insert tasks and subtasks</a:t>
          </a:r>
          <a:r>
            <a:rPr lang="en-US" sz="1000" b="0" i="0" u="none" strike="noStrike" baseline="0">
              <a:solidFill>
                <a:srgbClr val="000000"/>
              </a:solidFill>
              <a:latin typeface="Arial"/>
              <a:cs typeface="Arial"/>
            </a:rPr>
            <a:t>?</a:t>
          </a:r>
        </a:p>
        <a:p>
          <a:pPr algn="l" rtl="0">
            <a:defRPr sz="1000"/>
          </a:pPr>
          <a:r>
            <a:rPr lang="en-US" sz="1000" b="0" i="0" u="none" strike="noStrike" baseline="0">
              <a:solidFill>
                <a:srgbClr val="000000"/>
              </a:solidFill>
              <a:latin typeface="Arial"/>
              <a:cs typeface="Arial"/>
            </a:rPr>
            <a:t>Copy the entire ROW (or a group of rows) for the type of task(s) you want to add and then right-click on the row where you want to insert the new tasks, then select </a:t>
          </a:r>
          <a:r>
            <a:rPr lang="en-US" sz="1000" b="0" i="1" u="none" strike="noStrike" baseline="0">
              <a:solidFill>
                <a:srgbClr val="000000"/>
              </a:solidFill>
              <a:latin typeface="Arial"/>
              <a:cs typeface="Arial"/>
            </a:rPr>
            <a:t>Insert Copied Cells</a:t>
          </a:r>
          <a:r>
            <a:rPr lang="en-US" sz="1000" b="0" i="0" u="none" strike="noStrike" baseline="0">
              <a:solidFill>
                <a:srgbClr val="000000"/>
              </a:solidFill>
              <a:latin typeface="Arial"/>
              <a:cs typeface="Arial"/>
            </a:rPr>
            <a:t>. You can copy rows from within the gantt chart, or copy rows from the Template Rows.</a:t>
          </a:r>
        </a:p>
        <a:p>
          <a:pPr algn="l" rtl="0">
            <a:defRPr sz="1000"/>
          </a:pPr>
          <a:r>
            <a:rPr lang="en-US" sz="1000" b="1" i="0" u="none" strike="noStrike" baseline="0">
              <a:solidFill>
                <a:srgbClr val="FF0000"/>
              </a:solidFill>
              <a:latin typeface="Arial"/>
              <a:cs typeface="Arial"/>
            </a:rPr>
            <a:t>Important Note:</a:t>
          </a:r>
          <a:r>
            <a:rPr lang="en-US" sz="1000" b="0" i="0" u="none" strike="noStrike" baseline="0">
              <a:solidFill>
                <a:srgbClr val="000000"/>
              </a:solidFill>
              <a:latin typeface="Arial"/>
              <a:cs typeface="Arial"/>
            </a:rPr>
            <a:t> When inserting a new subtask after the last subtask or before the first subtask, you will need to update the formulas for calculating the Level 1 Start Date, %Complete and Duration, because the ranges won't automatically expand to include the additional row.</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Q</a:t>
          </a:r>
          <a:r>
            <a:rPr lang="en-US" sz="1000" b="0" i="0" u="none" strike="noStrike" baseline="0">
              <a:solidFill>
                <a:srgbClr val="000000"/>
              </a:solidFill>
              <a:latin typeface="Arial"/>
              <a:cs typeface="Arial"/>
            </a:rPr>
            <a:t>: How to I calculate the </a:t>
          </a:r>
          <a:r>
            <a:rPr lang="en-US" sz="1000" b="1" i="0" u="none" strike="noStrike" baseline="0">
              <a:solidFill>
                <a:srgbClr val="000000"/>
              </a:solidFill>
              <a:latin typeface="Arial"/>
              <a:cs typeface="Arial"/>
            </a:rPr>
            <a:t>Start Date</a:t>
          </a:r>
          <a:r>
            <a:rPr lang="en-US" sz="1000" b="0" i="0" u="none" strike="noStrike" baseline="0">
              <a:solidFill>
                <a:srgbClr val="000000"/>
              </a:solidFill>
              <a:latin typeface="Arial"/>
              <a:cs typeface="Arial"/>
            </a:rPr>
            <a:t> for a </a:t>
          </a:r>
          <a:r>
            <a:rPr lang="en-US" sz="1000" b="1" i="0" u="none" strike="noStrike" baseline="0">
              <a:solidFill>
                <a:srgbClr val="000000"/>
              </a:solidFill>
              <a:latin typeface="Arial"/>
              <a:cs typeface="Arial"/>
            </a:rPr>
            <a:t>Level 1</a:t>
          </a:r>
          <a:r>
            <a:rPr lang="en-US" sz="1000" b="0" i="0" u="none" strike="noStrike" baseline="0">
              <a:solidFill>
                <a:srgbClr val="000000"/>
              </a:solidFill>
              <a:latin typeface="Arial"/>
              <a:cs typeface="Arial"/>
            </a:rPr>
            <a:t> task based upon its subtasks?</a:t>
          </a:r>
        </a:p>
        <a:p>
          <a:pPr algn="l" rtl="0">
            <a:defRPr sz="1000"/>
          </a:pPr>
          <a:r>
            <a:rPr lang="en-US" sz="1000" b="0" i="0" u="none" strike="noStrike" baseline="0">
              <a:solidFill>
                <a:srgbClr val="000000"/>
              </a:solidFill>
              <a:latin typeface="Arial"/>
              <a:cs typeface="Arial"/>
            </a:rPr>
            <a:t>Example: If Task 1 is on row 10 and the subtasks are on rows 11-14, use the following formula:</a:t>
          </a:r>
        </a:p>
        <a:p>
          <a:pPr algn="l" rtl="0">
            <a:defRPr sz="1000"/>
          </a:pPr>
          <a:r>
            <a:rPr lang="en-US" sz="1000" b="1" i="0" u="none" strike="noStrike" baseline="0">
              <a:solidFill>
                <a:srgbClr val="000000"/>
              </a:solidFill>
              <a:latin typeface="Arial"/>
              <a:cs typeface="Arial"/>
            </a:rPr>
            <a:t>=MIN(D11:D16)</a:t>
          </a: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Q: </a:t>
          </a:r>
          <a:r>
            <a:rPr lang="en-US" sz="1000" b="0" i="0" u="none" strike="noStrike" baseline="0">
              <a:solidFill>
                <a:srgbClr val="000000"/>
              </a:solidFill>
              <a:latin typeface="Arial"/>
              <a:cs typeface="Arial"/>
            </a:rPr>
            <a:t>How do I calculate the </a:t>
          </a:r>
          <a:r>
            <a:rPr lang="en-US" sz="1000" b="1" i="0" u="none" strike="noStrike" baseline="0">
              <a:solidFill>
                <a:srgbClr val="000000"/>
              </a:solidFill>
              <a:latin typeface="Arial"/>
              <a:cs typeface="Arial"/>
            </a:rPr>
            <a:t>%Complete</a:t>
          </a:r>
          <a:r>
            <a:rPr lang="en-US" sz="1000" b="0" i="0" u="none" strike="noStrike" baseline="0">
              <a:solidFill>
                <a:srgbClr val="000000"/>
              </a:solidFill>
              <a:latin typeface="Arial"/>
              <a:cs typeface="Arial"/>
            </a:rPr>
            <a:t> for a </a:t>
          </a:r>
          <a:r>
            <a:rPr lang="en-US" sz="1000" b="1" i="0" u="none" strike="noStrike" baseline="0">
              <a:solidFill>
                <a:srgbClr val="000000"/>
              </a:solidFill>
              <a:latin typeface="Arial"/>
              <a:cs typeface="Arial"/>
            </a:rPr>
            <a:t>Level 1</a:t>
          </a:r>
          <a:r>
            <a:rPr lang="en-US" sz="1000" b="0" i="0" u="none" strike="noStrike" baseline="0">
              <a:solidFill>
                <a:srgbClr val="000000"/>
              </a:solidFill>
              <a:latin typeface="Arial"/>
              <a:cs typeface="Arial"/>
            </a:rPr>
            <a:t> task based upon the %Complete of all of the associated subtasks?</a:t>
          </a:r>
        </a:p>
        <a:p>
          <a:pPr algn="l" rtl="0">
            <a:defRPr sz="1000"/>
          </a:pPr>
          <a:r>
            <a:rPr lang="en-US" sz="1000" b="0" i="0" u="none" strike="noStrike" baseline="0">
              <a:solidFill>
                <a:srgbClr val="000000"/>
              </a:solidFill>
              <a:latin typeface="Arial"/>
              <a:cs typeface="Arial"/>
            </a:rPr>
            <a:t>Example: If Task 1 is on row 10 and the subtasks are on rows 11-14, use the following formula:</a:t>
          </a:r>
        </a:p>
        <a:p>
          <a:pPr algn="l" rtl="0">
            <a:defRPr sz="1000"/>
          </a:pPr>
          <a:r>
            <a:rPr lang="en-US" sz="1000" b="1" i="0" u="none" strike="noStrike" baseline="0">
              <a:solidFill>
                <a:srgbClr val="000000"/>
              </a:solidFill>
              <a:latin typeface="Arial"/>
              <a:cs typeface="Arial"/>
            </a:rPr>
            <a:t>=SUMPRODUCT(F11:F14,G11:G14)/SUM(F11:F14)</a:t>
          </a: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Q: </a:t>
          </a:r>
          <a:r>
            <a:rPr lang="en-US" sz="1000" b="0" i="0" u="none" strike="noStrike" baseline="0">
              <a:solidFill>
                <a:srgbClr val="000000"/>
              </a:solidFill>
              <a:latin typeface="Arial"/>
              <a:cs typeface="Arial"/>
            </a:rPr>
            <a:t>How do I calculate the </a:t>
          </a:r>
          <a:r>
            <a:rPr lang="en-US" sz="1000" b="1" i="0" u="none" strike="noStrike" baseline="0">
              <a:solidFill>
                <a:srgbClr val="000000"/>
              </a:solidFill>
              <a:latin typeface="Arial"/>
              <a:cs typeface="Arial"/>
            </a:rPr>
            <a:t>Duration</a:t>
          </a:r>
          <a:r>
            <a:rPr lang="en-US" sz="1000" b="0" i="0" u="none" strike="noStrike" baseline="0">
              <a:solidFill>
                <a:srgbClr val="000000"/>
              </a:solidFill>
              <a:latin typeface="Arial"/>
              <a:cs typeface="Arial"/>
            </a:rPr>
            <a:t> for a </a:t>
          </a:r>
          <a:r>
            <a:rPr lang="en-US" sz="1000" b="1" i="0" u="none" strike="noStrike" baseline="0">
              <a:solidFill>
                <a:srgbClr val="000000"/>
              </a:solidFill>
              <a:latin typeface="Arial"/>
              <a:cs typeface="Arial"/>
            </a:rPr>
            <a:t>Level 1</a:t>
          </a:r>
          <a:r>
            <a:rPr lang="en-US" sz="1000" b="0" i="0" u="none" strike="noStrike" baseline="0">
              <a:solidFill>
                <a:srgbClr val="000000"/>
              </a:solidFill>
              <a:latin typeface="Arial"/>
              <a:cs typeface="Arial"/>
            </a:rPr>
            <a:t> task based upon the largest end date of a sub task?</a:t>
          </a:r>
        </a:p>
        <a:p>
          <a:pPr algn="l" rtl="0">
            <a:defRPr sz="1000"/>
          </a:pPr>
          <a:r>
            <a:rPr lang="en-US" sz="1000" b="0" i="0" u="none" strike="noStrike" baseline="0">
              <a:solidFill>
                <a:srgbClr val="000000"/>
              </a:solidFill>
              <a:latin typeface="Arial"/>
              <a:cs typeface="Arial"/>
            </a:rPr>
            <a:t>Example: If the Level 1 task is on row 10 and the sub tasks are on rows 11-14, use the following formula</a:t>
          </a:r>
        </a:p>
        <a:p>
          <a:pPr algn="l" rtl="0">
            <a:defRPr sz="1000"/>
          </a:pPr>
          <a:r>
            <a:rPr lang="en-US" sz="1000" b="1" i="0" u="none" strike="noStrike" baseline="0">
              <a:solidFill>
                <a:srgbClr val="000000"/>
              </a:solidFill>
              <a:latin typeface="Arial"/>
              <a:cs typeface="Arial"/>
            </a:rPr>
            <a:t>=MAX(D11:D14)-C10+1</a:t>
          </a: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Q: </a:t>
          </a:r>
          <a:r>
            <a:rPr lang="en-US" sz="1000" b="0" i="0" u="none" strike="noStrike" baseline="0">
              <a:solidFill>
                <a:srgbClr val="000000"/>
              </a:solidFill>
              <a:latin typeface="Arial"/>
              <a:cs typeface="Arial"/>
            </a:rPr>
            <a:t>How do I change the </a:t>
          </a:r>
          <a:r>
            <a:rPr lang="en-US" sz="1000" b="1" i="0" u="none" strike="noStrike" baseline="0">
              <a:solidFill>
                <a:srgbClr val="000000"/>
              </a:solidFill>
              <a:latin typeface="Arial"/>
              <a:cs typeface="Arial"/>
            </a:rPr>
            <a:t>print settings</a:t>
          </a:r>
          <a:r>
            <a:rPr lang="en-US" sz="1000" b="0" i="0" u="none" strike="noStrike" baseline="0">
              <a:solidFill>
                <a:srgbClr val="000000"/>
              </a:solidFill>
              <a:latin typeface="Arial"/>
              <a:cs typeface="Arial"/>
            </a:rPr>
            <a:t>?</a:t>
          </a:r>
        </a:p>
        <a:p>
          <a:pPr algn="l" rtl="0">
            <a:defRPr sz="1000"/>
          </a:pPr>
          <a:r>
            <a:rPr lang="en-US" sz="1000" b="0" i="0" u="none" strike="noStrike" baseline="0">
              <a:solidFill>
                <a:srgbClr val="000000"/>
              </a:solidFill>
              <a:latin typeface="Arial"/>
              <a:cs typeface="Arial"/>
            </a:rPr>
            <a:t>Select the entire range of cells that you want to print and then go to File &gt; Print Area &gt; Set Print Area. Then go to File &gt; Page Setup or File &gt; Print Preview and adjust the Scaling and Page Orientation as desired.</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Q</a:t>
          </a:r>
          <a:r>
            <a:rPr lang="en-US" sz="1000" b="0" i="0" u="none" strike="noStrike" baseline="0">
              <a:solidFill>
                <a:srgbClr val="000000"/>
              </a:solidFill>
              <a:latin typeface="Arial"/>
              <a:cs typeface="Arial"/>
            </a:rPr>
            <a:t>: How do I exclude </a:t>
          </a:r>
          <a:r>
            <a:rPr lang="en-US" sz="1000" b="1" i="0" u="none" strike="noStrike" baseline="0">
              <a:solidFill>
                <a:srgbClr val="000000"/>
              </a:solidFill>
              <a:latin typeface="Arial"/>
              <a:cs typeface="Arial"/>
            </a:rPr>
            <a:t>holidays</a:t>
          </a:r>
          <a:r>
            <a:rPr lang="en-US" sz="1000" b="0" i="0" u="none" strike="noStrike" baseline="0">
              <a:solidFill>
                <a:srgbClr val="000000"/>
              </a:solidFill>
              <a:latin typeface="Arial"/>
              <a:cs typeface="Arial"/>
            </a:rPr>
            <a:t>?</a:t>
          </a:r>
        </a:p>
        <a:p>
          <a:pPr algn="l" rtl="0">
            <a:defRPr sz="1000"/>
          </a:pPr>
          <a:r>
            <a:rPr lang="en-US" sz="1000" b="0" i="0" u="none" strike="noStrike" baseline="0">
              <a:solidFill>
                <a:srgbClr val="000000"/>
              </a:solidFill>
              <a:latin typeface="Arial"/>
              <a:cs typeface="Arial"/>
            </a:rPr>
            <a:t>The functions WORKDAY() and NETWORKDAYS() allow you to include a list of holidays. See the Excel help (F1) for information about how to use these functions. Gantt Chart Template Pro includes a worksheet for listing all the dates of the holidays that you want to exclude.</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Q</a:t>
          </a:r>
          <a:r>
            <a:rPr lang="en-US" sz="1000" b="0" i="0" u="none" strike="noStrike" baseline="0">
              <a:solidFill>
                <a:srgbClr val="000000"/>
              </a:solidFill>
              <a:latin typeface="Arial"/>
              <a:cs typeface="Arial"/>
            </a:rPr>
            <a:t>: How do I change the </a:t>
          </a:r>
          <a:r>
            <a:rPr lang="en-US" sz="1000" b="1" i="0" u="none" strike="noStrike" baseline="0">
              <a:solidFill>
                <a:srgbClr val="000000"/>
              </a:solidFill>
              <a:latin typeface="Arial"/>
              <a:cs typeface="Arial"/>
            </a:rPr>
            <a:t>background color </a:t>
          </a:r>
          <a:r>
            <a:rPr lang="en-US" sz="1000" b="0" i="0" u="none" strike="noStrike" baseline="0">
              <a:solidFill>
                <a:srgbClr val="000000"/>
              </a:solidFill>
              <a:latin typeface="Arial"/>
              <a:cs typeface="Arial"/>
            </a:rPr>
            <a:t>of the bars in the Gantt Chart?</a:t>
          </a:r>
        </a:p>
        <a:p>
          <a:pPr algn="l" rtl="0">
            <a:defRPr sz="1000"/>
          </a:pPr>
          <a:r>
            <a:rPr lang="en-US" sz="1000" b="0" i="0" u="none" strike="noStrike" baseline="0">
              <a:solidFill>
                <a:srgbClr val="000000"/>
              </a:solidFill>
              <a:latin typeface="Arial"/>
              <a:cs typeface="Arial"/>
            </a:rPr>
            <a:t>The colors used for the bars in the Gantt Chart are set using Conditional Formatting. The simplest approach for Excel 2002/2003 would be to change the colors via the color palette. Go to Tools &gt; Options &gt; Color tab. Or, you can select all of the cells in the Gantt Chart and go to Format &gt; Conditional Formatting to change the colors. </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Q</a:t>
          </a:r>
          <a:r>
            <a:rPr lang="en-US" sz="1000" b="0" i="0" u="none" strike="noStrike" baseline="0">
              <a:solidFill>
                <a:srgbClr val="000000"/>
              </a:solidFill>
              <a:latin typeface="Arial"/>
              <a:cs typeface="Arial"/>
            </a:rPr>
            <a:t>: How do I use </a:t>
          </a:r>
          <a:r>
            <a:rPr lang="en-US" sz="1000" b="1" i="0" u="none" strike="noStrike" baseline="0">
              <a:solidFill>
                <a:srgbClr val="000000"/>
              </a:solidFill>
              <a:latin typeface="Arial"/>
              <a:cs typeface="Arial"/>
            </a:rPr>
            <a:t>grouping</a:t>
          </a:r>
          <a:r>
            <a:rPr lang="en-US" sz="1000" b="0" i="0" u="none" strike="noStrike" baseline="0">
              <a:solidFill>
                <a:srgbClr val="000000"/>
              </a:solidFill>
              <a:latin typeface="Arial"/>
              <a:cs typeface="Arial"/>
            </a:rPr>
            <a:t>?</a:t>
          </a:r>
        </a:p>
        <a:p>
          <a:pPr algn="l" rtl="0">
            <a:defRPr sz="1000"/>
          </a:pPr>
          <a:r>
            <a:rPr lang="en-US" sz="1000" b="0" i="0" u="none" strike="noStrike" baseline="0">
              <a:solidFill>
                <a:srgbClr val="000000"/>
              </a:solidFill>
              <a:latin typeface="Arial"/>
              <a:cs typeface="Arial"/>
            </a:rPr>
            <a:t>[</a:t>
          </a:r>
          <a:r>
            <a:rPr lang="en-US" sz="1000" b="0" i="1" u="none" strike="noStrike" baseline="0">
              <a:solidFill>
                <a:srgbClr val="000000"/>
              </a:solidFill>
              <a:latin typeface="Arial"/>
              <a:cs typeface="Arial"/>
            </a:rPr>
            <a:t>Feature unavailable when the spreadsheet is locked</a:t>
          </a:r>
          <a:r>
            <a:rPr lang="en-US" sz="1000" b="0" i="0" u="none" strike="noStrike" baseline="0">
              <a:solidFill>
                <a:srgbClr val="000000"/>
              </a:solidFill>
              <a:latin typeface="Arial"/>
              <a:cs typeface="Arial"/>
            </a:rPr>
            <a:t>]  You can expand or collapse a group of rows using Excel's "Group and Outline" feature. To define a group of rows, select the rows and go to Data &gt; Group and Outline and select Group ...</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0</xdr:col>
      <xdr:colOff>182880</xdr:colOff>
      <xdr:row>3</xdr:row>
      <xdr:rowOff>22860</xdr:rowOff>
    </xdr:from>
    <xdr:to>
      <xdr:col>1</xdr:col>
      <xdr:colOff>2308860</xdr:colOff>
      <xdr:row>16</xdr:row>
      <xdr:rowOff>60960</xdr:rowOff>
    </xdr:to>
    <xdr:pic>
      <xdr:nvPicPr>
        <xdr:cNvPr id="19468" name="Picture 1">
          <a:hlinkClick xmlns:r="http://schemas.openxmlformats.org/officeDocument/2006/relationships" r:id="rId1"/>
          <a:extLst>
            <a:ext uri="{FF2B5EF4-FFF2-40B4-BE49-F238E27FC236}">
              <a16:creationId xmlns:a16="http://schemas.microsoft.com/office/drawing/2014/main" id="{E6A5CB55-FB5A-42CA-BEE3-2EE550A7C8F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80" y="723900"/>
          <a:ext cx="2506980" cy="227076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2</xdr:col>
      <xdr:colOff>2049780</xdr:colOff>
      <xdr:row>0</xdr:row>
      <xdr:rowOff>30480</xdr:rowOff>
    </xdr:from>
    <xdr:to>
      <xdr:col>2</xdr:col>
      <xdr:colOff>3444240</xdr:colOff>
      <xdr:row>0</xdr:row>
      <xdr:rowOff>335280</xdr:rowOff>
    </xdr:to>
    <xdr:pic>
      <xdr:nvPicPr>
        <xdr:cNvPr id="19469" name="Picture 2">
          <a:extLst>
            <a:ext uri="{FF2B5EF4-FFF2-40B4-BE49-F238E27FC236}">
              <a16:creationId xmlns:a16="http://schemas.microsoft.com/office/drawing/2014/main" id="{755E1718-5645-4C8C-81CC-52697F123E2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13960" y="30480"/>
          <a:ext cx="139446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4053840</xdr:colOff>
      <xdr:row>0</xdr:row>
      <xdr:rowOff>7620</xdr:rowOff>
    </xdr:from>
    <xdr:to>
      <xdr:col>1</xdr:col>
      <xdr:colOff>5661660</xdr:colOff>
      <xdr:row>0</xdr:row>
      <xdr:rowOff>358140</xdr:rowOff>
    </xdr:to>
    <xdr:pic>
      <xdr:nvPicPr>
        <xdr:cNvPr id="20488" name="Picture 4">
          <a:extLst>
            <a:ext uri="{FF2B5EF4-FFF2-40B4-BE49-F238E27FC236}">
              <a16:creationId xmlns:a16="http://schemas.microsoft.com/office/drawing/2014/main" id="{1761FF50-D2C9-4998-B385-8AB98FD6ACE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28160" y="7620"/>
          <a:ext cx="160782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vertex42.com/ExcelTemplates/excel-gantt-chart.html" TargetMode="External"/><Relationship Id="rId6" Type="http://schemas.openxmlformats.org/officeDocument/2006/relationships/comments" Target="../comments1.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vertex42.com/ExcelTemplates/excel-gantt-chart.html"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vertex42.com/Links/go.php?urlid=GanttChartPro" TargetMode="External"/><Relationship Id="rId1" Type="http://schemas.openxmlformats.org/officeDocument/2006/relationships/hyperlink" Target="https://www.vertex42.com/ExcelTemplates/gantt-chart-template-pro.html?ref=xls" TargetMode="Externa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vertex42.com/licensing/EULA_privateuse.html" TargetMode="External"/><Relationship Id="rId1" Type="http://schemas.openxmlformats.org/officeDocument/2006/relationships/hyperlink" Target="https://www.vertex42.com/ExcelTemplates/excel-gantt-chart.html" TargetMode="External"/><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IV44"/>
  <sheetViews>
    <sheetView showGridLines="0" tabSelected="1" workbookViewId="0">
      <selection activeCell="A5" sqref="A5"/>
    </sheetView>
  </sheetViews>
  <sheetFormatPr defaultColWidth="9.109375" defaultRowHeight="13.2" x14ac:dyDescent="0.25"/>
  <cols>
    <col min="1" max="1" width="6.109375" style="3" customWidth="1"/>
    <col min="2" max="2" width="14.44140625" customWidth="1"/>
    <col min="3" max="3" width="5.6640625" customWidth="1"/>
    <col min="4" max="4" width="7.6640625" customWidth="1"/>
    <col min="5" max="5" width="7.44140625" customWidth="1"/>
    <col min="6" max="6" width="4.6640625" customWidth="1"/>
    <col min="7" max="7" width="5.88671875" bestFit="1" customWidth="1"/>
    <col min="8" max="10" width="3.6640625" customWidth="1"/>
    <col min="11" max="11" width="2.6640625" customWidth="1"/>
    <col min="12" max="227" width="0.44140625" customWidth="1"/>
    <col min="228" max="249" width="0.44140625" style="3" customWidth="1"/>
    <col min="250" max="16384" width="9.109375" style="3"/>
  </cols>
  <sheetData>
    <row r="1" spans="1:256" s="103" customFormat="1" ht="27" customHeight="1" x14ac:dyDescent="0.25">
      <c r="A1" s="101" t="s">
        <v>17</v>
      </c>
      <c r="B1" s="102"/>
      <c r="C1" s="102"/>
      <c r="D1" s="110" t="s">
        <v>78</v>
      </c>
      <c r="F1" s="105"/>
      <c r="G1" s="106"/>
      <c r="H1" s="107"/>
      <c r="I1" s="107"/>
      <c r="J1" s="108" t="s">
        <v>66</v>
      </c>
      <c r="K1" s="109">
        <v>0</v>
      </c>
      <c r="L1" s="122" t="s">
        <v>64</v>
      </c>
      <c r="M1" s="122"/>
      <c r="N1" s="122"/>
      <c r="O1" s="122"/>
      <c r="P1" s="122"/>
      <c r="Q1" s="122"/>
      <c r="R1" s="122"/>
      <c r="S1" s="122"/>
      <c r="T1" s="122"/>
      <c r="U1" s="122"/>
      <c r="V1" s="122"/>
      <c r="W1" s="122"/>
      <c r="X1" s="122"/>
      <c r="Y1" s="122"/>
      <c r="Z1" s="122"/>
      <c r="AA1" s="122"/>
      <c r="AB1" s="122"/>
      <c r="AC1" s="122"/>
      <c r="AD1" s="122"/>
      <c r="AE1" s="122"/>
      <c r="AF1" s="122"/>
      <c r="AG1" s="122"/>
      <c r="AH1" s="122"/>
      <c r="AI1" s="122"/>
      <c r="AJ1" s="122"/>
      <c r="AK1" s="122"/>
      <c r="AL1" s="122"/>
      <c r="AM1" s="122"/>
      <c r="AN1" s="122"/>
      <c r="AO1" s="122"/>
      <c r="AP1" s="122"/>
      <c r="AQ1" s="122"/>
      <c r="AR1" s="122"/>
      <c r="AS1" s="122"/>
      <c r="AT1" s="122"/>
      <c r="AU1" s="122"/>
      <c r="AV1" s="122"/>
      <c r="AW1" s="122"/>
      <c r="AX1" s="122"/>
      <c r="AY1" s="122"/>
      <c r="AZ1" s="122"/>
      <c r="BA1" s="122"/>
      <c r="BB1" s="122"/>
      <c r="BC1" s="122"/>
      <c r="BD1" s="122"/>
      <c r="BE1" s="122"/>
      <c r="BF1" s="122"/>
      <c r="BG1" s="122"/>
      <c r="BH1" s="122"/>
      <c r="BI1" s="122"/>
      <c r="BJ1" s="122"/>
      <c r="BK1" s="122"/>
      <c r="BL1" s="122"/>
      <c r="BM1" s="122"/>
      <c r="BN1" s="122"/>
      <c r="BO1" s="122"/>
      <c r="BP1" s="122"/>
      <c r="BQ1" s="122"/>
      <c r="BR1" s="122"/>
      <c r="BS1" s="122"/>
      <c r="BT1" s="122"/>
      <c r="BU1" s="122"/>
      <c r="BV1" s="122"/>
      <c r="BW1" s="122"/>
      <c r="BX1" s="122"/>
      <c r="BY1" s="122"/>
      <c r="BZ1" s="122"/>
      <c r="CA1" s="122"/>
      <c r="CB1" s="122"/>
      <c r="CC1" s="122"/>
      <c r="CD1" s="122"/>
      <c r="CE1" s="122"/>
      <c r="CF1" s="122"/>
      <c r="CG1" s="122"/>
      <c r="CH1" s="122"/>
      <c r="CI1" s="122"/>
      <c r="CJ1" s="122"/>
      <c r="CK1" s="122"/>
      <c r="CL1" s="122"/>
      <c r="CM1" s="122"/>
      <c r="CN1" s="122"/>
      <c r="CO1" s="122"/>
      <c r="CP1" s="122"/>
      <c r="CQ1" s="122"/>
      <c r="CR1" s="122"/>
      <c r="CS1" s="122"/>
      <c r="CT1" s="122"/>
      <c r="CU1" s="122"/>
      <c r="CV1" s="122"/>
      <c r="CW1" s="122"/>
      <c r="CX1" s="122"/>
      <c r="CY1" s="122"/>
      <c r="CZ1" s="122"/>
      <c r="DA1" s="122"/>
      <c r="DB1" s="122"/>
      <c r="DC1" s="122"/>
      <c r="DD1" s="122"/>
      <c r="DE1" s="122"/>
      <c r="DF1" s="122"/>
      <c r="DG1" s="122"/>
      <c r="DH1" s="122"/>
      <c r="DI1" s="122"/>
      <c r="DJ1" s="122"/>
      <c r="DK1" s="122"/>
      <c r="DL1" s="122"/>
      <c r="DM1" s="122"/>
      <c r="DN1" s="122"/>
      <c r="DO1" s="122"/>
      <c r="DP1" s="122"/>
      <c r="DQ1" s="122"/>
      <c r="DR1" s="122"/>
      <c r="DS1" s="122"/>
      <c r="DT1" s="122"/>
      <c r="DU1" s="122"/>
      <c r="DV1" s="122"/>
      <c r="DW1" s="122"/>
      <c r="DX1" s="122"/>
      <c r="DY1" s="122"/>
      <c r="DZ1" s="122"/>
      <c r="EA1" s="122"/>
      <c r="EB1" s="122"/>
      <c r="EC1" s="122"/>
      <c r="ED1" s="122"/>
      <c r="EE1" s="122"/>
      <c r="EF1" s="122"/>
      <c r="EG1" s="122"/>
      <c r="EH1" s="122"/>
      <c r="EI1" s="122"/>
      <c r="EJ1" s="122"/>
      <c r="EK1" s="122"/>
      <c r="EL1" s="122"/>
      <c r="EM1" s="122"/>
      <c r="EN1" s="122"/>
      <c r="EO1" s="122"/>
      <c r="EP1" s="122"/>
      <c r="EQ1" s="122"/>
    </row>
    <row r="2" spans="1:256" x14ac:dyDescent="0.25">
      <c r="B2" s="3"/>
      <c r="C2" s="3"/>
      <c r="D2" s="3"/>
      <c r="E2" s="3"/>
      <c r="F2" s="3"/>
      <c r="G2" s="3"/>
      <c r="H2" s="3"/>
      <c r="I2" s="118"/>
      <c r="J2" s="118"/>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row>
    <row r="3" spans="1:256" ht="15.6" x14ac:dyDescent="0.3">
      <c r="A3" s="10" t="s">
        <v>18</v>
      </c>
    </row>
    <row r="4" spans="1:256" x14ac:dyDescent="0.25">
      <c r="A4" s="11" t="s">
        <v>19</v>
      </c>
      <c r="G4" s="1" t="s">
        <v>2</v>
      </c>
      <c r="H4" s="123">
        <f ca="1">TODAY()</f>
        <v>44230</v>
      </c>
      <c r="I4" s="123"/>
      <c r="J4" s="123"/>
      <c r="K4" s="39" t="str">
        <f ca="1">TEXT(H4,"dddd")</f>
        <v>Wednesday</v>
      </c>
    </row>
    <row r="5" spans="1:256" x14ac:dyDescent="0.25">
      <c r="H5" s="40" t="s">
        <v>6</v>
      </c>
    </row>
    <row r="6" spans="1:256" x14ac:dyDescent="0.25">
      <c r="B6" s="1" t="s">
        <v>1</v>
      </c>
      <c r="C6" s="117" t="s">
        <v>60</v>
      </c>
      <c r="D6" s="117"/>
      <c r="E6" s="117"/>
      <c r="F6" s="4"/>
      <c r="G6" s="4"/>
      <c r="IQ6" s="9" t="s">
        <v>16</v>
      </c>
    </row>
    <row r="7" spans="1:256" x14ac:dyDescent="0.25">
      <c r="B7" s="1" t="s">
        <v>15</v>
      </c>
      <c r="C7" s="116">
        <v>43101</v>
      </c>
      <c r="D7" s="116"/>
      <c r="E7" s="39" t="str">
        <f>TEXT(C7,"dddd")</f>
        <v>Monday</v>
      </c>
      <c r="F7" s="4"/>
      <c r="G7" s="4"/>
    </row>
    <row r="8" spans="1:256" s="2" customFormat="1" x14ac:dyDescent="0.25">
      <c r="A8" s="9" t="s">
        <v>16</v>
      </c>
      <c r="B8" s="9" t="s">
        <v>16</v>
      </c>
      <c r="C8" s="9" t="s">
        <v>16</v>
      </c>
      <c r="D8"/>
      <c r="E8"/>
      <c r="F8" s="5"/>
      <c r="G8" s="4"/>
      <c r="H8" s="4"/>
      <c r="I8" s="4"/>
      <c r="J8" s="37" t="s">
        <v>30</v>
      </c>
      <c r="K8" s="38">
        <v>2</v>
      </c>
      <c r="L8" s="20">
        <f>(C7-WEEKDAY(C7,1)+K8)+7*K1</f>
        <v>43101</v>
      </c>
      <c r="M8" s="21">
        <f t="shared" ref="M8:BX8" si="0">L8+1</f>
        <v>43102</v>
      </c>
      <c r="N8" s="21">
        <f t="shared" si="0"/>
        <v>43103</v>
      </c>
      <c r="O8" s="21">
        <f t="shared" si="0"/>
        <v>43104</v>
      </c>
      <c r="P8" s="21">
        <f t="shared" si="0"/>
        <v>43105</v>
      </c>
      <c r="Q8" s="21">
        <f t="shared" si="0"/>
        <v>43106</v>
      </c>
      <c r="R8" s="21">
        <f t="shared" si="0"/>
        <v>43107</v>
      </c>
      <c r="S8" s="21">
        <f t="shared" si="0"/>
        <v>43108</v>
      </c>
      <c r="T8" s="21">
        <f t="shared" si="0"/>
        <v>43109</v>
      </c>
      <c r="U8" s="21">
        <f t="shared" si="0"/>
        <v>43110</v>
      </c>
      <c r="V8" s="21">
        <f t="shared" si="0"/>
        <v>43111</v>
      </c>
      <c r="W8" s="21">
        <f t="shared" si="0"/>
        <v>43112</v>
      </c>
      <c r="X8" s="21">
        <f t="shared" si="0"/>
        <v>43113</v>
      </c>
      <c r="Y8" s="21">
        <f t="shared" si="0"/>
        <v>43114</v>
      </c>
      <c r="Z8" s="21">
        <f t="shared" si="0"/>
        <v>43115</v>
      </c>
      <c r="AA8" s="21">
        <f t="shared" si="0"/>
        <v>43116</v>
      </c>
      <c r="AB8" s="21">
        <f t="shared" si="0"/>
        <v>43117</v>
      </c>
      <c r="AC8" s="21">
        <f t="shared" si="0"/>
        <v>43118</v>
      </c>
      <c r="AD8" s="21">
        <f t="shared" si="0"/>
        <v>43119</v>
      </c>
      <c r="AE8" s="21">
        <f t="shared" si="0"/>
        <v>43120</v>
      </c>
      <c r="AF8" s="21">
        <f t="shared" si="0"/>
        <v>43121</v>
      </c>
      <c r="AG8" s="21">
        <f t="shared" si="0"/>
        <v>43122</v>
      </c>
      <c r="AH8" s="21">
        <f t="shared" si="0"/>
        <v>43123</v>
      </c>
      <c r="AI8" s="21">
        <f t="shared" si="0"/>
        <v>43124</v>
      </c>
      <c r="AJ8" s="21">
        <f t="shared" si="0"/>
        <v>43125</v>
      </c>
      <c r="AK8" s="21">
        <f t="shared" si="0"/>
        <v>43126</v>
      </c>
      <c r="AL8" s="21">
        <f t="shared" si="0"/>
        <v>43127</v>
      </c>
      <c r="AM8" s="21">
        <f t="shared" si="0"/>
        <v>43128</v>
      </c>
      <c r="AN8" s="21">
        <f t="shared" si="0"/>
        <v>43129</v>
      </c>
      <c r="AO8" s="21">
        <f t="shared" si="0"/>
        <v>43130</v>
      </c>
      <c r="AP8" s="21">
        <f t="shared" si="0"/>
        <v>43131</v>
      </c>
      <c r="AQ8" s="21">
        <f t="shared" si="0"/>
        <v>43132</v>
      </c>
      <c r="AR8" s="21">
        <f t="shared" si="0"/>
        <v>43133</v>
      </c>
      <c r="AS8" s="21">
        <f t="shared" si="0"/>
        <v>43134</v>
      </c>
      <c r="AT8" s="21">
        <f t="shared" si="0"/>
        <v>43135</v>
      </c>
      <c r="AU8" s="21">
        <f t="shared" si="0"/>
        <v>43136</v>
      </c>
      <c r="AV8" s="21">
        <f t="shared" si="0"/>
        <v>43137</v>
      </c>
      <c r="AW8" s="21">
        <f t="shared" si="0"/>
        <v>43138</v>
      </c>
      <c r="AX8" s="21">
        <f t="shared" si="0"/>
        <v>43139</v>
      </c>
      <c r="AY8" s="21">
        <f t="shared" si="0"/>
        <v>43140</v>
      </c>
      <c r="AZ8" s="21">
        <f t="shared" si="0"/>
        <v>43141</v>
      </c>
      <c r="BA8" s="21">
        <f t="shared" si="0"/>
        <v>43142</v>
      </c>
      <c r="BB8" s="21">
        <f t="shared" si="0"/>
        <v>43143</v>
      </c>
      <c r="BC8" s="21">
        <f t="shared" si="0"/>
        <v>43144</v>
      </c>
      <c r="BD8" s="21">
        <f t="shared" si="0"/>
        <v>43145</v>
      </c>
      <c r="BE8" s="21">
        <f t="shared" si="0"/>
        <v>43146</v>
      </c>
      <c r="BF8" s="21">
        <f t="shared" si="0"/>
        <v>43147</v>
      </c>
      <c r="BG8" s="21">
        <f t="shared" si="0"/>
        <v>43148</v>
      </c>
      <c r="BH8" s="21">
        <f t="shared" si="0"/>
        <v>43149</v>
      </c>
      <c r="BI8" s="21">
        <f t="shared" si="0"/>
        <v>43150</v>
      </c>
      <c r="BJ8" s="21">
        <f t="shared" si="0"/>
        <v>43151</v>
      </c>
      <c r="BK8" s="21">
        <f t="shared" si="0"/>
        <v>43152</v>
      </c>
      <c r="BL8" s="21">
        <f t="shared" si="0"/>
        <v>43153</v>
      </c>
      <c r="BM8" s="21">
        <f t="shared" si="0"/>
        <v>43154</v>
      </c>
      <c r="BN8" s="21">
        <f t="shared" si="0"/>
        <v>43155</v>
      </c>
      <c r="BO8" s="21">
        <f t="shared" si="0"/>
        <v>43156</v>
      </c>
      <c r="BP8" s="21">
        <f t="shared" si="0"/>
        <v>43157</v>
      </c>
      <c r="BQ8" s="21">
        <f t="shared" si="0"/>
        <v>43158</v>
      </c>
      <c r="BR8" s="21">
        <f t="shared" si="0"/>
        <v>43159</v>
      </c>
      <c r="BS8" s="21">
        <f t="shared" si="0"/>
        <v>43160</v>
      </c>
      <c r="BT8" s="21">
        <f t="shared" si="0"/>
        <v>43161</v>
      </c>
      <c r="BU8" s="21">
        <f t="shared" si="0"/>
        <v>43162</v>
      </c>
      <c r="BV8" s="21">
        <f t="shared" si="0"/>
        <v>43163</v>
      </c>
      <c r="BW8" s="21">
        <f t="shared" si="0"/>
        <v>43164</v>
      </c>
      <c r="BX8" s="21">
        <f t="shared" si="0"/>
        <v>43165</v>
      </c>
      <c r="BY8" s="21">
        <f t="shared" ref="BY8:EJ8" si="1">BX8+1</f>
        <v>43166</v>
      </c>
      <c r="BZ8" s="21">
        <f t="shared" si="1"/>
        <v>43167</v>
      </c>
      <c r="CA8" s="21">
        <f t="shared" si="1"/>
        <v>43168</v>
      </c>
      <c r="CB8" s="21">
        <f t="shared" si="1"/>
        <v>43169</v>
      </c>
      <c r="CC8" s="21">
        <f t="shared" si="1"/>
        <v>43170</v>
      </c>
      <c r="CD8" s="21">
        <f t="shared" si="1"/>
        <v>43171</v>
      </c>
      <c r="CE8" s="21">
        <f t="shared" si="1"/>
        <v>43172</v>
      </c>
      <c r="CF8" s="21">
        <f t="shared" si="1"/>
        <v>43173</v>
      </c>
      <c r="CG8" s="21">
        <f t="shared" si="1"/>
        <v>43174</v>
      </c>
      <c r="CH8" s="21">
        <f t="shared" si="1"/>
        <v>43175</v>
      </c>
      <c r="CI8" s="21">
        <f t="shared" si="1"/>
        <v>43176</v>
      </c>
      <c r="CJ8" s="21">
        <f t="shared" si="1"/>
        <v>43177</v>
      </c>
      <c r="CK8" s="21">
        <f t="shared" si="1"/>
        <v>43178</v>
      </c>
      <c r="CL8" s="21">
        <f t="shared" si="1"/>
        <v>43179</v>
      </c>
      <c r="CM8" s="21">
        <f t="shared" si="1"/>
        <v>43180</v>
      </c>
      <c r="CN8" s="21">
        <f t="shared" si="1"/>
        <v>43181</v>
      </c>
      <c r="CO8" s="21">
        <f t="shared" si="1"/>
        <v>43182</v>
      </c>
      <c r="CP8" s="21">
        <f t="shared" si="1"/>
        <v>43183</v>
      </c>
      <c r="CQ8" s="21">
        <f t="shared" si="1"/>
        <v>43184</v>
      </c>
      <c r="CR8" s="21">
        <f t="shared" si="1"/>
        <v>43185</v>
      </c>
      <c r="CS8" s="21">
        <f t="shared" si="1"/>
        <v>43186</v>
      </c>
      <c r="CT8" s="21">
        <f t="shared" si="1"/>
        <v>43187</v>
      </c>
      <c r="CU8" s="21">
        <f t="shared" si="1"/>
        <v>43188</v>
      </c>
      <c r="CV8" s="21">
        <f t="shared" si="1"/>
        <v>43189</v>
      </c>
      <c r="CW8" s="21">
        <f t="shared" si="1"/>
        <v>43190</v>
      </c>
      <c r="CX8" s="21">
        <f t="shared" si="1"/>
        <v>43191</v>
      </c>
      <c r="CY8" s="21">
        <f t="shared" si="1"/>
        <v>43192</v>
      </c>
      <c r="CZ8" s="21">
        <f t="shared" si="1"/>
        <v>43193</v>
      </c>
      <c r="DA8" s="21">
        <f t="shared" si="1"/>
        <v>43194</v>
      </c>
      <c r="DB8" s="21">
        <f t="shared" si="1"/>
        <v>43195</v>
      </c>
      <c r="DC8" s="21">
        <f t="shared" si="1"/>
        <v>43196</v>
      </c>
      <c r="DD8" s="21">
        <f t="shared" si="1"/>
        <v>43197</v>
      </c>
      <c r="DE8" s="21">
        <f t="shared" si="1"/>
        <v>43198</v>
      </c>
      <c r="DF8" s="21">
        <f t="shared" si="1"/>
        <v>43199</v>
      </c>
      <c r="DG8" s="21">
        <f t="shared" si="1"/>
        <v>43200</v>
      </c>
      <c r="DH8" s="21">
        <f t="shared" si="1"/>
        <v>43201</v>
      </c>
      <c r="DI8" s="21">
        <f t="shared" si="1"/>
        <v>43202</v>
      </c>
      <c r="DJ8" s="21">
        <f t="shared" si="1"/>
        <v>43203</v>
      </c>
      <c r="DK8" s="21">
        <f t="shared" si="1"/>
        <v>43204</v>
      </c>
      <c r="DL8" s="21">
        <f t="shared" si="1"/>
        <v>43205</v>
      </c>
      <c r="DM8" s="21">
        <f t="shared" si="1"/>
        <v>43206</v>
      </c>
      <c r="DN8" s="21">
        <f t="shared" si="1"/>
        <v>43207</v>
      </c>
      <c r="DO8" s="21">
        <f t="shared" si="1"/>
        <v>43208</v>
      </c>
      <c r="DP8" s="21">
        <f t="shared" si="1"/>
        <v>43209</v>
      </c>
      <c r="DQ8" s="21">
        <f t="shared" si="1"/>
        <v>43210</v>
      </c>
      <c r="DR8" s="21">
        <f t="shared" si="1"/>
        <v>43211</v>
      </c>
      <c r="DS8" s="21">
        <f t="shared" si="1"/>
        <v>43212</v>
      </c>
      <c r="DT8" s="21">
        <f t="shared" si="1"/>
        <v>43213</v>
      </c>
      <c r="DU8" s="21">
        <f t="shared" si="1"/>
        <v>43214</v>
      </c>
      <c r="DV8" s="21">
        <f t="shared" si="1"/>
        <v>43215</v>
      </c>
      <c r="DW8" s="21">
        <f t="shared" si="1"/>
        <v>43216</v>
      </c>
      <c r="DX8" s="21">
        <f t="shared" si="1"/>
        <v>43217</v>
      </c>
      <c r="DY8" s="21">
        <f t="shared" si="1"/>
        <v>43218</v>
      </c>
      <c r="DZ8" s="21">
        <f t="shared" si="1"/>
        <v>43219</v>
      </c>
      <c r="EA8" s="21">
        <f t="shared" si="1"/>
        <v>43220</v>
      </c>
      <c r="EB8" s="21">
        <f t="shared" si="1"/>
        <v>43221</v>
      </c>
      <c r="EC8" s="21">
        <f t="shared" si="1"/>
        <v>43222</v>
      </c>
      <c r="ED8" s="21">
        <f t="shared" si="1"/>
        <v>43223</v>
      </c>
      <c r="EE8" s="21">
        <f t="shared" si="1"/>
        <v>43224</v>
      </c>
      <c r="EF8" s="21">
        <f t="shared" si="1"/>
        <v>43225</v>
      </c>
      <c r="EG8" s="21">
        <f t="shared" si="1"/>
        <v>43226</v>
      </c>
      <c r="EH8" s="21">
        <f t="shared" si="1"/>
        <v>43227</v>
      </c>
      <c r="EI8" s="21">
        <f t="shared" si="1"/>
        <v>43228</v>
      </c>
      <c r="EJ8" s="21">
        <f t="shared" si="1"/>
        <v>43229</v>
      </c>
      <c r="EK8" s="21">
        <f t="shared" ref="EK8:GV8" si="2">EJ8+1</f>
        <v>43230</v>
      </c>
      <c r="EL8" s="21">
        <f t="shared" si="2"/>
        <v>43231</v>
      </c>
      <c r="EM8" s="21">
        <f t="shared" si="2"/>
        <v>43232</v>
      </c>
      <c r="EN8" s="21">
        <f t="shared" si="2"/>
        <v>43233</v>
      </c>
      <c r="EO8" s="21">
        <f t="shared" si="2"/>
        <v>43234</v>
      </c>
      <c r="EP8" s="21">
        <f t="shared" si="2"/>
        <v>43235</v>
      </c>
      <c r="EQ8" s="21">
        <f t="shared" si="2"/>
        <v>43236</v>
      </c>
      <c r="ER8" s="21">
        <f t="shared" si="2"/>
        <v>43237</v>
      </c>
      <c r="ES8" s="21">
        <f t="shared" si="2"/>
        <v>43238</v>
      </c>
      <c r="ET8" s="21">
        <f t="shared" si="2"/>
        <v>43239</v>
      </c>
      <c r="EU8" s="21">
        <f t="shared" si="2"/>
        <v>43240</v>
      </c>
      <c r="EV8" s="21">
        <f t="shared" si="2"/>
        <v>43241</v>
      </c>
      <c r="EW8" s="21">
        <f t="shared" si="2"/>
        <v>43242</v>
      </c>
      <c r="EX8" s="21">
        <f t="shared" si="2"/>
        <v>43243</v>
      </c>
      <c r="EY8" s="21">
        <f t="shared" si="2"/>
        <v>43244</v>
      </c>
      <c r="EZ8" s="21">
        <f t="shared" si="2"/>
        <v>43245</v>
      </c>
      <c r="FA8" s="21">
        <f t="shared" si="2"/>
        <v>43246</v>
      </c>
      <c r="FB8" s="21">
        <f t="shared" si="2"/>
        <v>43247</v>
      </c>
      <c r="FC8" s="21">
        <f t="shared" si="2"/>
        <v>43248</v>
      </c>
      <c r="FD8" s="21">
        <f t="shared" si="2"/>
        <v>43249</v>
      </c>
      <c r="FE8" s="21">
        <f t="shared" si="2"/>
        <v>43250</v>
      </c>
      <c r="FF8" s="21">
        <f t="shared" si="2"/>
        <v>43251</v>
      </c>
      <c r="FG8" s="21">
        <f t="shared" si="2"/>
        <v>43252</v>
      </c>
      <c r="FH8" s="21">
        <f t="shared" si="2"/>
        <v>43253</v>
      </c>
      <c r="FI8" s="21">
        <f t="shared" si="2"/>
        <v>43254</v>
      </c>
      <c r="FJ8" s="21">
        <f t="shared" si="2"/>
        <v>43255</v>
      </c>
      <c r="FK8" s="21">
        <f t="shared" si="2"/>
        <v>43256</v>
      </c>
      <c r="FL8" s="21">
        <f t="shared" si="2"/>
        <v>43257</v>
      </c>
      <c r="FM8" s="21">
        <f t="shared" si="2"/>
        <v>43258</v>
      </c>
      <c r="FN8" s="21">
        <f t="shared" si="2"/>
        <v>43259</v>
      </c>
      <c r="FO8" s="21">
        <f t="shared" si="2"/>
        <v>43260</v>
      </c>
      <c r="FP8" s="21">
        <f t="shared" si="2"/>
        <v>43261</v>
      </c>
      <c r="FQ8" s="21">
        <f t="shared" si="2"/>
        <v>43262</v>
      </c>
      <c r="FR8" s="21">
        <f t="shared" si="2"/>
        <v>43263</v>
      </c>
      <c r="FS8" s="21">
        <f t="shared" si="2"/>
        <v>43264</v>
      </c>
      <c r="FT8" s="21">
        <f t="shared" si="2"/>
        <v>43265</v>
      </c>
      <c r="FU8" s="21">
        <f t="shared" si="2"/>
        <v>43266</v>
      </c>
      <c r="FV8" s="21">
        <f t="shared" si="2"/>
        <v>43267</v>
      </c>
      <c r="FW8" s="21">
        <f t="shared" si="2"/>
        <v>43268</v>
      </c>
      <c r="FX8" s="21">
        <f t="shared" si="2"/>
        <v>43269</v>
      </c>
      <c r="FY8" s="21">
        <f t="shared" si="2"/>
        <v>43270</v>
      </c>
      <c r="FZ8" s="21">
        <f t="shared" si="2"/>
        <v>43271</v>
      </c>
      <c r="GA8" s="21">
        <f t="shared" si="2"/>
        <v>43272</v>
      </c>
      <c r="GB8" s="21">
        <f t="shared" si="2"/>
        <v>43273</v>
      </c>
      <c r="GC8" s="21">
        <f t="shared" si="2"/>
        <v>43274</v>
      </c>
      <c r="GD8" s="21">
        <f t="shared" si="2"/>
        <v>43275</v>
      </c>
      <c r="GE8" s="21">
        <f t="shared" si="2"/>
        <v>43276</v>
      </c>
      <c r="GF8" s="21">
        <f t="shared" si="2"/>
        <v>43277</v>
      </c>
      <c r="GG8" s="21">
        <f t="shared" si="2"/>
        <v>43278</v>
      </c>
      <c r="GH8" s="21">
        <f t="shared" si="2"/>
        <v>43279</v>
      </c>
      <c r="GI8" s="21">
        <f t="shared" si="2"/>
        <v>43280</v>
      </c>
      <c r="GJ8" s="21">
        <f t="shared" si="2"/>
        <v>43281</v>
      </c>
      <c r="GK8" s="21">
        <f t="shared" si="2"/>
        <v>43282</v>
      </c>
      <c r="GL8" s="21">
        <f t="shared" si="2"/>
        <v>43283</v>
      </c>
      <c r="GM8" s="21">
        <f t="shared" si="2"/>
        <v>43284</v>
      </c>
      <c r="GN8" s="21">
        <f t="shared" si="2"/>
        <v>43285</v>
      </c>
      <c r="GO8" s="21">
        <f t="shared" si="2"/>
        <v>43286</v>
      </c>
      <c r="GP8" s="21">
        <f t="shared" si="2"/>
        <v>43287</v>
      </c>
      <c r="GQ8" s="21">
        <f t="shared" si="2"/>
        <v>43288</v>
      </c>
      <c r="GR8" s="21">
        <f t="shared" si="2"/>
        <v>43289</v>
      </c>
      <c r="GS8" s="21">
        <f t="shared" si="2"/>
        <v>43290</v>
      </c>
      <c r="GT8" s="21">
        <f t="shared" si="2"/>
        <v>43291</v>
      </c>
      <c r="GU8" s="21">
        <f t="shared" si="2"/>
        <v>43292</v>
      </c>
      <c r="GV8" s="21">
        <f t="shared" si="2"/>
        <v>43293</v>
      </c>
      <c r="GW8" s="21">
        <f t="shared" ref="GW8:IO8" si="3">GV8+1</f>
        <v>43294</v>
      </c>
      <c r="GX8" s="21">
        <f t="shared" si="3"/>
        <v>43295</v>
      </c>
      <c r="GY8" s="21">
        <f t="shared" si="3"/>
        <v>43296</v>
      </c>
      <c r="GZ8" s="21">
        <f t="shared" si="3"/>
        <v>43297</v>
      </c>
      <c r="HA8" s="21">
        <f t="shared" si="3"/>
        <v>43298</v>
      </c>
      <c r="HB8" s="21">
        <f t="shared" si="3"/>
        <v>43299</v>
      </c>
      <c r="HC8" s="21">
        <f t="shared" si="3"/>
        <v>43300</v>
      </c>
      <c r="HD8" s="21">
        <f t="shared" si="3"/>
        <v>43301</v>
      </c>
      <c r="HE8" s="21">
        <f t="shared" si="3"/>
        <v>43302</v>
      </c>
      <c r="HF8" s="21">
        <f t="shared" si="3"/>
        <v>43303</v>
      </c>
      <c r="HG8" s="21">
        <f t="shared" si="3"/>
        <v>43304</v>
      </c>
      <c r="HH8" s="21">
        <f t="shared" si="3"/>
        <v>43305</v>
      </c>
      <c r="HI8" s="21">
        <f t="shared" si="3"/>
        <v>43306</v>
      </c>
      <c r="HJ8" s="21">
        <f t="shared" si="3"/>
        <v>43307</v>
      </c>
      <c r="HK8" s="21">
        <f t="shared" si="3"/>
        <v>43308</v>
      </c>
      <c r="HL8" s="21">
        <f t="shared" si="3"/>
        <v>43309</v>
      </c>
      <c r="HM8" s="21">
        <f t="shared" si="3"/>
        <v>43310</v>
      </c>
      <c r="HN8" s="21">
        <f t="shared" si="3"/>
        <v>43311</v>
      </c>
      <c r="HO8" s="21">
        <f t="shared" si="3"/>
        <v>43312</v>
      </c>
      <c r="HP8" s="21">
        <f t="shared" si="3"/>
        <v>43313</v>
      </c>
      <c r="HQ8" s="21">
        <f t="shared" si="3"/>
        <v>43314</v>
      </c>
      <c r="HR8" s="21">
        <f t="shared" si="3"/>
        <v>43315</v>
      </c>
      <c r="HS8" s="21">
        <f t="shared" si="3"/>
        <v>43316</v>
      </c>
      <c r="HT8" s="21">
        <f t="shared" si="3"/>
        <v>43317</v>
      </c>
      <c r="HU8" s="21">
        <f t="shared" si="3"/>
        <v>43318</v>
      </c>
      <c r="HV8" s="21">
        <f t="shared" si="3"/>
        <v>43319</v>
      </c>
      <c r="HW8" s="21">
        <f t="shared" si="3"/>
        <v>43320</v>
      </c>
      <c r="HX8" s="21">
        <f t="shared" si="3"/>
        <v>43321</v>
      </c>
      <c r="HY8" s="21">
        <f t="shared" si="3"/>
        <v>43322</v>
      </c>
      <c r="HZ8" s="21">
        <f t="shared" si="3"/>
        <v>43323</v>
      </c>
      <c r="IA8" s="21">
        <f t="shared" si="3"/>
        <v>43324</v>
      </c>
      <c r="IB8" s="21">
        <f t="shared" si="3"/>
        <v>43325</v>
      </c>
      <c r="IC8" s="21">
        <f t="shared" si="3"/>
        <v>43326</v>
      </c>
      <c r="ID8" s="21">
        <f t="shared" si="3"/>
        <v>43327</v>
      </c>
      <c r="IE8" s="21">
        <f t="shared" si="3"/>
        <v>43328</v>
      </c>
      <c r="IF8" s="21">
        <f t="shared" si="3"/>
        <v>43329</v>
      </c>
      <c r="IG8" s="21">
        <f t="shared" si="3"/>
        <v>43330</v>
      </c>
      <c r="IH8" s="21">
        <f t="shared" si="3"/>
        <v>43331</v>
      </c>
      <c r="II8" s="21">
        <f t="shared" si="3"/>
        <v>43332</v>
      </c>
      <c r="IJ8" s="21">
        <f t="shared" si="3"/>
        <v>43333</v>
      </c>
      <c r="IK8" s="21">
        <f t="shared" si="3"/>
        <v>43334</v>
      </c>
      <c r="IL8" s="21">
        <f t="shared" si="3"/>
        <v>43335</v>
      </c>
      <c r="IM8" s="21">
        <f t="shared" si="3"/>
        <v>43336</v>
      </c>
      <c r="IN8" s="21">
        <f t="shared" si="3"/>
        <v>43337</v>
      </c>
      <c r="IO8" s="21">
        <f t="shared" si="3"/>
        <v>43338</v>
      </c>
      <c r="IP8" s="22"/>
      <c r="IQ8" s="3"/>
      <c r="IR8" s="3"/>
      <c r="IS8" s="3"/>
      <c r="IT8" s="3"/>
      <c r="IU8" s="3"/>
      <c r="IV8" s="3"/>
    </row>
    <row r="9" spans="1:256" s="6" customFormat="1" ht="76.5" customHeight="1" x14ac:dyDescent="0.25">
      <c r="A9" s="30" t="s">
        <v>8</v>
      </c>
      <c r="B9" s="34" t="s">
        <v>9</v>
      </c>
      <c r="C9" s="36" t="s">
        <v>21</v>
      </c>
      <c r="D9" s="31" t="s">
        <v>3</v>
      </c>
      <c r="E9" s="31" t="s">
        <v>4</v>
      </c>
      <c r="F9" s="32" t="s">
        <v>7</v>
      </c>
      <c r="G9" s="33" t="s">
        <v>10</v>
      </c>
      <c r="H9" s="32" t="s">
        <v>14</v>
      </c>
      <c r="I9" s="33" t="s">
        <v>5</v>
      </c>
      <c r="J9" s="33" t="s">
        <v>0</v>
      </c>
      <c r="K9" s="35"/>
      <c r="L9" s="119">
        <f>L8</f>
        <v>43101</v>
      </c>
      <c r="M9" s="120"/>
      <c r="N9" s="120"/>
      <c r="O9" s="120"/>
      <c r="P9" s="120"/>
      <c r="Q9" s="120"/>
      <c r="R9" s="121"/>
      <c r="S9" s="119">
        <f>S8</f>
        <v>43108</v>
      </c>
      <c r="T9" s="120"/>
      <c r="U9" s="120"/>
      <c r="V9" s="120"/>
      <c r="W9" s="120"/>
      <c r="X9" s="120"/>
      <c r="Y9" s="121"/>
      <c r="Z9" s="119">
        <f>Z8</f>
        <v>43115</v>
      </c>
      <c r="AA9" s="120"/>
      <c r="AB9" s="120"/>
      <c r="AC9" s="120"/>
      <c r="AD9" s="120"/>
      <c r="AE9" s="120"/>
      <c r="AF9" s="121"/>
      <c r="AG9" s="119">
        <f>AG8</f>
        <v>43122</v>
      </c>
      <c r="AH9" s="120"/>
      <c r="AI9" s="120"/>
      <c r="AJ9" s="120"/>
      <c r="AK9" s="120"/>
      <c r="AL9" s="120"/>
      <c r="AM9" s="121"/>
      <c r="AN9" s="119">
        <f>AN8</f>
        <v>43129</v>
      </c>
      <c r="AO9" s="120"/>
      <c r="AP9" s="120"/>
      <c r="AQ9" s="120"/>
      <c r="AR9" s="120"/>
      <c r="AS9" s="120"/>
      <c r="AT9" s="121"/>
      <c r="AU9" s="119">
        <f>AU8</f>
        <v>43136</v>
      </c>
      <c r="AV9" s="120"/>
      <c r="AW9" s="120"/>
      <c r="AX9" s="120"/>
      <c r="AY9" s="120"/>
      <c r="AZ9" s="120"/>
      <c r="BA9" s="121"/>
      <c r="BB9" s="119">
        <f>BB8</f>
        <v>43143</v>
      </c>
      <c r="BC9" s="120"/>
      <c r="BD9" s="120"/>
      <c r="BE9" s="120"/>
      <c r="BF9" s="120"/>
      <c r="BG9" s="120"/>
      <c r="BH9" s="121"/>
      <c r="BI9" s="119">
        <f>BI8</f>
        <v>43150</v>
      </c>
      <c r="BJ9" s="120"/>
      <c r="BK9" s="120"/>
      <c r="BL9" s="120"/>
      <c r="BM9" s="120"/>
      <c r="BN9" s="120"/>
      <c r="BO9" s="121"/>
      <c r="BP9" s="119">
        <f>BP8</f>
        <v>43157</v>
      </c>
      <c r="BQ9" s="120"/>
      <c r="BR9" s="120"/>
      <c r="BS9" s="120"/>
      <c r="BT9" s="120"/>
      <c r="BU9" s="120"/>
      <c r="BV9" s="121"/>
      <c r="BW9" s="119">
        <f>BW8</f>
        <v>43164</v>
      </c>
      <c r="BX9" s="120"/>
      <c r="BY9" s="120"/>
      <c r="BZ9" s="120"/>
      <c r="CA9" s="120"/>
      <c r="CB9" s="120"/>
      <c r="CC9" s="121"/>
      <c r="CD9" s="119">
        <f>CD8</f>
        <v>43171</v>
      </c>
      <c r="CE9" s="120"/>
      <c r="CF9" s="120"/>
      <c r="CG9" s="120"/>
      <c r="CH9" s="120"/>
      <c r="CI9" s="120"/>
      <c r="CJ9" s="121"/>
      <c r="CK9" s="119">
        <f>CK8</f>
        <v>43178</v>
      </c>
      <c r="CL9" s="120"/>
      <c r="CM9" s="120"/>
      <c r="CN9" s="120"/>
      <c r="CO9" s="120"/>
      <c r="CP9" s="120"/>
      <c r="CQ9" s="121"/>
      <c r="CR9" s="119">
        <f>CR8</f>
        <v>43185</v>
      </c>
      <c r="CS9" s="120"/>
      <c r="CT9" s="120"/>
      <c r="CU9" s="120"/>
      <c r="CV9" s="120"/>
      <c r="CW9" s="120"/>
      <c r="CX9" s="121"/>
      <c r="CY9" s="119">
        <f>CY8</f>
        <v>43192</v>
      </c>
      <c r="CZ9" s="120"/>
      <c r="DA9" s="120"/>
      <c r="DB9" s="120"/>
      <c r="DC9" s="120"/>
      <c r="DD9" s="120"/>
      <c r="DE9" s="121"/>
      <c r="DF9" s="119">
        <f>DF8</f>
        <v>43199</v>
      </c>
      <c r="DG9" s="120"/>
      <c r="DH9" s="120"/>
      <c r="DI9" s="120"/>
      <c r="DJ9" s="120"/>
      <c r="DK9" s="120"/>
      <c r="DL9" s="121"/>
      <c r="DM9" s="119">
        <f>DM8</f>
        <v>43206</v>
      </c>
      <c r="DN9" s="120"/>
      <c r="DO9" s="120"/>
      <c r="DP9" s="120"/>
      <c r="DQ9" s="120"/>
      <c r="DR9" s="120"/>
      <c r="DS9" s="121"/>
      <c r="DT9" s="119">
        <f>DT8</f>
        <v>43213</v>
      </c>
      <c r="DU9" s="120"/>
      <c r="DV9" s="120"/>
      <c r="DW9" s="120"/>
      <c r="DX9" s="120"/>
      <c r="DY9" s="120"/>
      <c r="DZ9" s="121"/>
      <c r="EA9" s="119">
        <f>EA8</f>
        <v>43220</v>
      </c>
      <c r="EB9" s="120"/>
      <c r="EC9" s="120"/>
      <c r="ED9" s="120"/>
      <c r="EE9" s="120"/>
      <c r="EF9" s="120"/>
      <c r="EG9" s="121"/>
      <c r="EH9" s="119">
        <f>EH8</f>
        <v>43227</v>
      </c>
      <c r="EI9" s="120"/>
      <c r="EJ9" s="120"/>
      <c r="EK9" s="120"/>
      <c r="EL9" s="120"/>
      <c r="EM9" s="120"/>
      <c r="EN9" s="121"/>
      <c r="EO9" s="119">
        <f>EO8</f>
        <v>43234</v>
      </c>
      <c r="EP9" s="120"/>
      <c r="EQ9" s="120"/>
      <c r="ER9" s="120"/>
      <c r="ES9" s="120"/>
      <c r="ET9" s="120"/>
      <c r="EU9" s="121"/>
      <c r="EV9" s="119">
        <f>EV8</f>
        <v>43241</v>
      </c>
      <c r="EW9" s="120"/>
      <c r="EX9" s="120"/>
      <c r="EY9" s="120"/>
      <c r="EZ9" s="120"/>
      <c r="FA9" s="120"/>
      <c r="FB9" s="121"/>
      <c r="FC9" s="119">
        <f>FC8</f>
        <v>43248</v>
      </c>
      <c r="FD9" s="120"/>
      <c r="FE9" s="120"/>
      <c r="FF9" s="120"/>
      <c r="FG9" s="120"/>
      <c r="FH9" s="120"/>
      <c r="FI9" s="121"/>
      <c r="FJ9" s="119">
        <f>FJ8</f>
        <v>43255</v>
      </c>
      <c r="FK9" s="120"/>
      <c r="FL9" s="120"/>
      <c r="FM9" s="120"/>
      <c r="FN9" s="120"/>
      <c r="FO9" s="120"/>
      <c r="FP9" s="121"/>
      <c r="FQ9" s="119">
        <f>FQ8</f>
        <v>43262</v>
      </c>
      <c r="FR9" s="120"/>
      <c r="FS9" s="120"/>
      <c r="FT9" s="120"/>
      <c r="FU9" s="120"/>
      <c r="FV9" s="120"/>
      <c r="FW9" s="121"/>
      <c r="FX9" s="119">
        <f>FX8</f>
        <v>43269</v>
      </c>
      <c r="FY9" s="120"/>
      <c r="FZ9" s="120"/>
      <c r="GA9" s="120"/>
      <c r="GB9" s="120"/>
      <c r="GC9" s="120"/>
      <c r="GD9" s="121"/>
      <c r="GE9" s="119">
        <f>GE8</f>
        <v>43276</v>
      </c>
      <c r="GF9" s="120"/>
      <c r="GG9" s="120"/>
      <c r="GH9" s="120"/>
      <c r="GI9" s="120"/>
      <c r="GJ9" s="120"/>
      <c r="GK9" s="121"/>
      <c r="GL9" s="119">
        <f>GL8</f>
        <v>43283</v>
      </c>
      <c r="GM9" s="120"/>
      <c r="GN9" s="120"/>
      <c r="GO9" s="120"/>
      <c r="GP9" s="120"/>
      <c r="GQ9" s="120"/>
      <c r="GR9" s="121"/>
      <c r="GS9" s="119">
        <f>GS8</f>
        <v>43290</v>
      </c>
      <c r="GT9" s="120"/>
      <c r="GU9" s="120"/>
      <c r="GV9" s="120"/>
      <c r="GW9" s="120"/>
      <c r="GX9" s="120"/>
      <c r="GY9" s="121"/>
      <c r="GZ9" s="119">
        <f>GZ8</f>
        <v>43297</v>
      </c>
      <c r="HA9" s="120"/>
      <c r="HB9" s="120"/>
      <c r="HC9" s="120"/>
      <c r="HD9" s="120"/>
      <c r="HE9" s="120"/>
      <c r="HF9" s="121"/>
      <c r="HG9" s="119">
        <f>HG8</f>
        <v>43304</v>
      </c>
      <c r="HH9" s="120"/>
      <c r="HI9" s="120"/>
      <c r="HJ9" s="120"/>
      <c r="HK9" s="120"/>
      <c r="HL9" s="120"/>
      <c r="HM9" s="121"/>
      <c r="HN9" s="119">
        <f>HN8</f>
        <v>43311</v>
      </c>
      <c r="HO9" s="120"/>
      <c r="HP9" s="120"/>
      <c r="HQ9" s="120"/>
      <c r="HR9" s="120"/>
      <c r="HS9" s="120"/>
      <c r="HT9" s="121"/>
      <c r="HU9" s="119">
        <f>HU8</f>
        <v>43318</v>
      </c>
      <c r="HV9" s="120"/>
      <c r="HW9" s="120"/>
      <c r="HX9" s="120"/>
      <c r="HY9" s="120"/>
      <c r="HZ9" s="120"/>
      <c r="IA9" s="121"/>
      <c r="IB9" s="119">
        <f>IB8</f>
        <v>43325</v>
      </c>
      <c r="IC9" s="120"/>
      <c r="ID9" s="120"/>
      <c r="IE9" s="120"/>
      <c r="IF9" s="120"/>
      <c r="IG9" s="120"/>
      <c r="IH9" s="121"/>
      <c r="II9" s="119">
        <f>II8</f>
        <v>43332</v>
      </c>
      <c r="IJ9" s="120"/>
      <c r="IK9" s="120"/>
      <c r="IL9" s="120"/>
      <c r="IM9" s="120"/>
      <c r="IN9" s="120"/>
      <c r="IO9" s="121"/>
    </row>
    <row r="10" spans="1:256" s="83" customFormat="1" x14ac:dyDescent="0.3">
      <c r="A10" s="75">
        <f ca="1">IF(ISERROR(VALUE(SUBSTITUTE(OFFSET(A10,-1,0,1,1),".",""))),1,IF(ISERROR(FIND("`",SUBSTITUTE(OFFSET(A10,-1,0,1,1),".","`",1))),VALUE(OFFSET(A10,-1,0,1,1))+1,VALUE(LEFT(OFFSET(A10,-1,0,1,1),FIND("`",SUBSTITUTE(OFFSET(A10,-1,0,1,1),".","`",1))-1))+1))</f>
        <v>1</v>
      </c>
      <c r="B10" s="76" t="s">
        <v>11</v>
      </c>
      <c r="C10" s="77" t="s">
        <v>60</v>
      </c>
      <c r="D10" s="111">
        <f>MIN(D11:D16)</f>
        <v>43101</v>
      </c>
      <c r="E10" s="78">
        <f>D10+F10-1</f>
        <v>43110</v>
      </c>
      <c r="F10" s="114">
        <f>MAX(E11:E16)-D10+1</f>
        <v>10</v>
      </c>
      <c r="G10" s="115">
        <f>SUMPRODUCT(F11:F16,G11:G16)/SUM(F11:F16)</f>
        <v>0</v>
      </c>
      <c r="H10" s="79">
        <f t="shared" ref="H10:H31" si="4">NETWORKDAYS(D10,E10)</f>
        <v>8</v>
      </c>
      <c r="I10" s="80">
        <f t="shared" ref="I10:I26" si="5">ROUNDDOWN(G10*F10,0)</f>
        <v>0</v>
      </c>
      <c r="J10" s="79">
        <f t="shared" ref="J10:J26" si="6">F10-I10</f>
        <v>10</v>
      </c>
      <c r="K10" s="81"/>
      <c r="L10" s="81"/>
      <c r="M10" s="81"/>
      <c r="N10" s="81"/>
      <c r="O10" s="81"/>
      <c r="P10" s="81"/>
      <c r="Q10" s="81"/>
      <c r="R10" s="81"/>
      <c r="S10" s="81"/>
      <c r="T10" s="81"/>
      <c r="U10" s="81"/>
      <c r="V10" s="81"/>
      <c r="W10" s="81"/>
      <c r="X10" s="81"/>
      <c r="Y10" s="81"/>
      <c r="Z10" s="81"/>
      <c r="AA10" s="81"/>
      <c r="AB10" s="81"/>
      <c r="AC10" s="81"/>
      <c r="AD10" s="81"/>
      <c r="AE10" s="81"/>
      <c r="AF10" s="81"/>
      <c r="AG10" s="81"/>
      <c r="AH10" s="81"/>
      <c r="AI10" s="81"/>
      <c r="AJ10" s="81"/>
      <c r="AK10" s="81"/>
      <c r="AL10" s="81"/>
      <c r="AM10" s="81"/>
      <c r="AN10" s="81"/>
      <c r="AO10" s="81"/>
      <c r="AP10" s="81"/>
      <c r="AQ10" s="81"/>
      <c r="AR10" s="81"/>
      <c r="AS10" s="81"/>
      <c r="AT10" s="81"/>
      <c r="AU10" s="81"/>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c r="BY10" s="81"/>
      <c r="BZ10" s="81"/>
      <c r="CA10" s="81"/>
      <c r="CB10" s="81"/>
      <c r="CC10" s="81"/>
      <c r="CD10" s="81"/>
      <c r="CE10" s="81"/>
      <c r="CF10" s="81"/>
      <c r="CG10" s="81"/>
      <c r="CH10" s="81"/>
      <c r="CI10" s="81"/>
      <c r="CJ10" s="81"/>
      <c r="CK10" s="81"/>
      <c r="CL10" s="81"/>
      <c r="CM10" s="81"/>
      <c r="CN10" s="81"/>
      <c r="CO10" s="81"/>
      <c r="CP10" s="81"/>
      <c r="CQ10" s="81"/>
      <c r="CR10" s="81"/>
      <c r="CS10" s="81"/>
      <c r="CT10" s="81"/>
      <c r="CU10" s="81"/>
      <c r="CV10" s="81"/>
      <c r="CW10" s="81"/>
      <c r="CX10" s="81"/>
      <c r="CY10" s="81"/>
      <c r="CZ10" s="81"/>
      <c r="DA10" s="81"/>
      <c r="DB10" s="81"/>
      <c r="DC10" s="81"/>
      <c r="DD10" s="81"/>
      <c r="DE10" s="81"/>
      <c r="DF10" s="81"/>
      <c r="DG10" s="81"/>
      <c r="DH10" s="81"/>
      <c r="DI10" s="81"/>
      <c r="DJ10" s="81"/>
      <c r="DK10" s="81"/>
      <c r="DL10" s="81"/>
      <c r="DM10" s="81"/>
      <c r="DN10" s="81"/>
      <c r="DO10" s="81"/>
      <c r="DP10" s="81"/>
      <c r="DQ10" s="81"/>
      <c r="DR10" s="81"/>
      <c r="DS10" s="81"/>
      <c r="DT10" s="81"/>
      <c r="DU10" s="81"/>
      <c r="DV10" s="81"/>
      <c r="DW10" s="81"/>
      <c r="DX10" s="81"/>
      <c r="DY10" s="81"/>
      <c r="DZ10" s="81"/>
      <c r="EA10" s="81"/>
      <c r="EB10" s="81"/>
      <c r="EC10" s="81"/>
      <c r="ED10" s="81"/>
      <c r="EE10" s="81"/>
      <c r="EF10" s="81"/>
      <c r="EG10" s="81"/>
      <c r="EH10" s="81"/>
      <c r="EI10" s="81"/>
      <c r="EJ10" s="81"/>
      <c r="EK10" s="81"/>
      <c r="EL10" s="81"/>
      <c r="EM10" s="81"/>
      <c r="EN10" s="81"/>
      <c r="EO10" s="81"/>
      <c r="EP10" s="81"/>
      <c r="EQ10" s="81"/>
      <c r="ER10" s="81"/>
      <c r="ES10" s="81"/>
      <c r="ET10" s="81"/>
      <c r="EU10" s="81"/>
      <c r="EV10" s="81"/>
      <c r="EW10" s="81"/>
      <c r="EX10" s="81"/>
      <c r="EY10" s="81"/>
      <c r="EZ10" s="81"/>
      <c r="FA10" s="81"/>
      <c r="FB10" s="81"/>
      <c r="FC10" s="81"/>
      <c r="FD10" s="81"/>
      <c r="FE10" s="81"/>
      <c r="FF10" s="81"/>
      <c r="FG10" s="81"/>
      <c r="FH10" s="81"/>
      <c r="FI10" s="81"/>
      <c r="FJ10" s="81"/>
      <c r="FK10" s="81"/>
      <c r="FL10" s="81"/>
      <c r="FM10" s="81"/>
      <c r="FN10" s="81"/>
      <c r="FO10" s="81"/>
      <c r="FP10" s="81"/>
      <c r="FQ10" s="81"/>
      <c r="FR10" s="81"/>
      <c r="FS10" s="81"/>
      <c r="FT10" s="81"/>
      <c r="FU10" s="81"/>
      <c r="FV10" s="81"/>
      <c r="FW10" s="81"/>
      <c r="FX10" s="81"/>
      <c r="FY10" s="81"/>
      <c r="FZ10" s="81"/>
      <c r="GA10" s="81"/>
      <c r="GB10" s="81"/>
      <c r="GC10" s="81"/>
      <c r="GD10" s="81"/>
      <c r="GE10" s="81"/>
      <c r="GF10" s="81"/>
      <c r="GG10" s="81"/>
      <c r="GH10" s="81"/>
      <c r="GI10" s="81"/>
      <c r="GJ10" s="81"/>
      <c r="GK10" s="81"/>
      <c r="GL10" s="81"/>
      <c r="GM10" s="81"/>
      <c r="GN10" s="81"/>
      <c r="GO10" s="81"/>
      <c r="GP10" s="81"/>
      <c r="GQ10" s="81"/>
      <c r="GR10" s="81"/>
      <c r="GS10" s="81"/>
      <c r="GT10" s="81"/>
      <c r="GU10" s="81"/>
      <c r="GV10" s="81"/>
      <c r="GW10" s="81"/>
      <c r="GX10" s="81"/>
      <c r="GY10" s="81"/>
      <c r="GZ10" s="81"/>
      <c r="HA10" s="81"/>
      <c r="HB10" s="81"/>
      <c r="HC10" s="81"/>
      <c r="HD10" s="81"/>
      <c r="HE10" s="81"/>
      <c r="HF10" s="81"/>
      <c r="HG10" s="81"/>
      <c r="HH10" s="81"/>
      <c r="HI10" s="81"/>
      <c r="HJ10" s="81"/>
      <c r="HK10" s="81"/>
      <c r="HL10" s="81"/>
      <c r="HM10" s="81"/>
      <c r="HN10" s="81"/>
      <c r="HO10" s="81"/>
      <c r="HP10" s="81"/>
      <c r="HQ10" s="81"/>
      <c r="HR10" s="81"/>
      <c r="HS10" s="81"/>
      <c r="HT10" s="81"/>
      <c r="HU10" s="81"/>
      <c r="HV10" s="81"/>
      <c r="HW10" s="81"/>
      <c r="HX10" s="81"/>
      <c r="HY10" s="81"/>
      <c r="HZ10" s="81"/>
      <c r="IA10" s="81"/>
      <c r="IB10" s="81"/>
      <c r="IC10" s="81"/>
      <c r="ID10" s="81"/>
      <c r="IE10" s="81"/>
      <c r="IF10" s="81"/>
      <c r="IG10" s="81"/>
      <c r="IH10" s="81"/>
      <c r="II10" s="81"/>
      <c r="IJ10" s="81"/>
      <c r="IK10" s="81"/>
      <c r="IL10" s="81"/>
      <c r="IM10" s="81"/>
      <c r="IN10" s="81"/>
      <c r="IO10" s="81"/>
      <c r="IP10" s="82"/>
      <c r="IQ10" s="82"/>
      <c r="IR10" s="82"/>
      <c r="IS10" s="82"/>
      <c r="IT10" s="82"/>
      <c r="IU10" s="82"/>
      <c r="IV10" s="82"/>
    </row>
    <row r="11" spans="1:256" s="94" customFormat="1" x14ac:dyDescent="0.3">
      <c r="A11" s="84" t="str">
        <f ca="1">IF(ISERROR(VALUE(SUBSTITUTE(OFFSET(A11,-1,0,1,1),".",""))),"0.1",IF(ISERROR(FIND("`",SUBSTITUTE(OFFSET(A11,-1,0,1,1),".","`",1))),OFFSET(A11,-1,0,1,1)&amp;".1",LEFT(OFFSET(A11,-1,0,1,1),FIND("`",SUBSTITUTE(OFFSET(A11,-1,0,1,1),".","`",1)))&amp;IF(ISERROR(FIND("`",SUBSTITUTE(OFFSET(A11,-1,0,1,1),".","`",2))),VALUE(RIGHT(OFFSET(A11,-1,0,1,1),LEN(OFFSET(A11,-1,0,1,1))-FIND("`",SUBSTITUTE(OFFSET(A11,-1,0,1,1),".","`",1))))+1,VALUE(MID(OFFSET(A11,-1,0,1,1),FIND("`",SUBSTITUTE(OFFSET(A11,-1,0,1,1),".","`",1))+1,(FIND("`",SUBSTITUTE(OFFSET(A11,-1,0,1,1),".","`",2))-FIND("`",SUBSTITUTE(OFFSET(A11,-1,0,1,1),".","`",1))-1)))+1)))</f>
        <v>1.1</v>
      </c>
      <c r="B11" s="85" t="s">
        <v>25</v>
      </c>
      <c r="C11" s="86"/>
      <c r="D11" s="87">
        <v>43101</v>
      </c>
      <c r="E11" s="88">
        <f t="shared" ref="E11:E31" si="7">D11+F11-1</f>
        <v>43105</v>
      </c>
      <c r="F11" s="89">
        <v>5</v>
      </c>
      <c r="G11" s="90">
        <v>0</v>
      </c>
      <c r="H11" s="91">
        <f t="shared" si="4"/>
        <v>5</v>
      </c>
      <c r="I11" s="92">
        <f t="shared" si="5"/>
        <v>0</v>
      </c>
      <c r="J11" s="91">
        <f t="shared" si="6"/>
        <v>5</v>
      </c>
      <c r="K11" s="93"/>
      <c r="L11" s="93"/>
      <c r="M11" s="93"/>
      <c r="N11" s="93"/>
      <c r="O11" s="93"/>
      <c r="P11" s="93"/>
      <c r="Q11" s="93"/>
      <c r="R11" s="93"/>
      <c r="S11" s="93"/>
      <c r="T11" s="93"/>
      <c r="U11" s="93"/>
      <c r="V11" s="93"/>
      <c r="W11" s="93"/>
      <c r="X11" s="93"/>
      <c r="Y11" s="93"/>
      <c r="Z11" s="93"/>
      <c r="AA11" s="93"/>
      <c r="AB11" s="93"/>
      <c r="AC11" s="93"/>
      <c r="AD11" s="93"/>
      <c r="AE11" s="93"/>
      <c r="AF11" s="93"/>
      <c r="AG11" s="93"/>
      <c r="AH11" s="93"/>
      <c r="AI11" s="93"/>
      <c r="AJ11" s="93"/>
      <c r="AK11" s="93"/>
      <c r="AL11" s="93"/>
      <c r="AM11" s="93"/>
      <c r="AN11" s="93"/>
      <c r="AO11" s="93"/>
      <c r="AP11" s="93"/>
      <c r="AQ11" s="93"/>
      <c r="AR11" s="93"/>
      <c r="AS11" s="93"/>
      <c r="AT11" s="93"/>
      <c r="AU11" s="93"/>
      <c r="AV11" s="93"/>
      <c r="AW11" s="93"/>
      <c r="AX11" s="93"/>
      <c r="AY11" s="93"/>
      <c r="AZ11" s="93"/>
      <c r="BA11" s="93"/>
      <c r="BB11" s="93"/>
      <c r="BC11" s="93"/>
      <c r="BD11" s="93"/>
      <c r="BE11" s="93"/>
      <c r="BF11" s="93"/>
      <c r="BG11" s="93"/>
      <c r="BH11" s="93"/>
      <c r="BI11" s="93"/>
      <c r="BJ11" s="93"/>
      <c r="BK11" s="93"/>
      <c r="BL11" s="93"/>
      <c r="BM11" s="93"/>
      <c r="BN11" s="93"/>
      <c r="BO11" s="93"/>
      <c r="BP11" s="93"/>
      <c r="BQ11" s="93"/>
      <c r="BR11" s="93"/>
      <c r="BS11" s="93"/>
      <c r="BT11" s="93"/>
      <c r="BU11" s="93"/>
      <c r="BV11" s="93"/>
      <c r="BW11" s="93"/>
      <c r="BX11" s="93"/>
      <c r="BY11" s="93"/>
      <c r="BZ11" s="93"/>
      <c r="CA11" s="93"/>
      <c r="CB11" s="93"/>
      <c r="CC11" s="93"/>
      <c r="CD11" s="93"/>
      <c r="CE11" s="93"/>
      <c r="CF11" s="93"/>
      <c r="CG11" s="93"/>
      <c r="CH11" s="93"/>
      <c r="CI11" s="93"/>
      <c r="CJ11" s="93"/>
      <c r="CK11" s="93"/>
      <c r="CL11" s="93"/>
      <c r="CM11" s="93"/>
      <c r="CN11" s="93"/>
      <c r="CO11" s="93"/>
      <c r="CP11" s="93"/>
      <c r="CQ11" s="93"/>
      <c r="CR11" s="93"/>
      <c r="CS11" s="93"/>
      <c r="CT11" s="93"/>
      <c r="CU11" s="93"/>
      <c r="CV11" s="93"/>
      <c r="CW11" s="93"/>
      <c r="CX11" s="93"/>
      <c r="CY11" s="93"/>
      <c r="CZ11" s="93"/>
      <c r="DA11" s="93"/>
      <c r="DB11" s="93"/>
      <c r="DC11" s="93"/>
      <c r="DD11" s="93"/>
      <c r="DE11" s="93"/>
      <c r="DF11" s="93"/>
      <c r="DG11" s="93"/>
      <c r="DH11" s="93"/>
      <c r="DI11" s="93"/>
      <c r="DJ11" s="93"/>
      <c r="DK11" s="93"/>
      <c r="DL11" s="93"/>
      <c r="DM11" s="93"/>
      <c r="DN11" s="93"/>
      <c r="DO11" s="93"/>
      <c r="DP11" s="93"/>
      <c r="DQ11" s="93"/>
      <c r="DR11" s="93"/>
      <c r="DS11" s="93"/>
      <c r="DT11" s="93"/>
      <c r="DU11" s="93"/>
      <c r="DV11" s="93"/>
      <c r="DW11" s="93"/>
      <c r="DX11" s="93"/>
      <c r="DY11" s="93"/>
      <c r="DZ11" s="93"/>
      <c r="EA11" s="93"/>
      <c r="EB11" s="93"/>
      <c r="EC11" s="93"/>
      <c r="ED11" s="93"/>
      <c r="EE11" s="93"/>
      <c r="EF11" s="93"/>
      <c r="EG11" s="93"/>
      <c r="EH11" s="93"/>
      <c r="EI11" s="93"/>
      <c r="EJ11" s="93"/>
      <c r="EK11" s="93"/>
      <c r="EL11" s="93"/>
      <c r="EM11" s="93"/>
      <c r="EN11" s="93"/>
      <c r="EO11" s="93"/>
      <c r="EP11" s="93"/>
      <c r="EQ11" s="93"/>
      <c r="ER11" s="93"/>
      <c r="ES11" s="93"/>
      <c r="ET11" s="93"/>
      <c r="EU11" s="93"/>
      <c r="EV11" s="93"/>
      <c r="EW11" s="93"/>
      <c r="EX11" s="93"/>
      <c r="EY11" s="93"/>
      <c r="EZ11" s="93"/>
      <c r="FA11" s="93"/>
      <c r="FB11" s="93"/>
      <c r="FC11" s="93"/>
      <c r="FD11" s="93"/>
      <c r="FE11" s="93"/>
      <c r="FF11" s="93"/>
      <c r="FG11" s="93"/>
      <c r="FH11" s="93"/>
      <c r="FI11" s="93"/>
      <c r="FJ11" s="93"/>
      <c r="FK11" s="93"/>
      <c r="FL11" s="93"/>
      <c r="FM11" s="93"/>
      <c r="FN11" s="93"/>
      <c r="FO11" s="93"/>
      <c r="FP11" s="93"/>
      <c r="FQ11" s="93"/>
      <c r="FR11" s="93"/>
      <c r="FS11" s="93"/>
      <c r="FT11" s="93"/>
      <c r="FU11" s="93"/>
      <c r="FV11" s="93"/>
      <c r="FW11" s="93"/>
      <c r="FX11" s="93"/>
      <c r="FY11" s="93"/>
      <c r="FZ11" s="93"/>
      <c r="GA11" s="93"/>
      <c r="GB11" s="93"/>
      <c r="GC11" s="93"/>
      <c r="GD11" s="93"/>
      <c r="GE11" s="93"/>
      <c r="GF11" s="93"/>
      <c r="GG11" s="93"/>
      <c r="GH11" s="93"/>
      <c r="GI11" s="93"/>
      <c r="GJ11" s="93"/>
      <c r="GK11" s="93"/>
      <c r="GL11" s="93"/>
      <c r="GM11" s="93"/>
      <c r="GN11" s="93"/>
      <c r="GO11" s="93"/>
      <c r="GP11" s="93"/>
      <c r="GQ11" s="93"/>
      <c r="GR11" s="93"/>
      <c r="GS11" s="93"/>
      <c r="GT11" s="93"/>
      <c r="GU11" s="93"/>
      <c r="GV11" s="93"/>
      <c r="GW11" s="93"/>
      <c r="GX11" s="93"/>
      <c r="GY11" s="93"/>
      <c r="GZ11" s="93"/>
      <c r="HA11" s="93"/>
      <c r="HB11" s="93"/>
      <c r="HC11" s="93"/>
      <c r="HD11" s="93"/>
      <c r="HE11" s="93"/>
      <c r="HF11" s="93"/>
      <c r="HG11" s="93"/>
      <c r="HH11" s="93"/>
      <c r="HI11" s="93"/>
      <c r="HJ11" s="93"/>
      <c r="HK11" s="93"/>
      <c r="HL11" s="93"/>
      <c r="HM11" s="93"/>
      <c r="HN11" s="93"/>
      <c r="HO11" s="93"/>
      <c r="HP11" s="93"/>
      <c r="HQ11" s="93"/>
      <c r="HR11" s="93"/>
      <c r="HS11" s="93"/>
      <c r="HT11" s="93"/>
      <c r="HU11" s="93"/>
      <c r="HV11" s="93"/>
      <c r="HW11" s="93"/>
      <c r="HX11" s="93"/>
      <c r="HY11" s="93"/>
      <c r="HZ11" s="93"/>
      <c r="IA11" s="93"/>
      <c r="IB11" s="93"/>
      <c r="IC11" s="93"/>
      <c r="ID11" s="93"/>
      <c r="IE11" s="93"/>
      <c r="IF11" s="93"/>
      <c r="IG11" s="93"/>
      <c r="IH11" s="93"/>
      <c r="II11" s="93"/>
      <c r="IJ11" s="93"/>
      <c r="IK11" s="93"/>
      <c r="IL11" s="93"/>
      <c r="IM11" s="93"/>
      <c r="IN11" s="93"/>
      <c r="IO11" s="93"/>
      <c r="IP11" s="82"/>
      <c r="IQ11" s="82"/>
      <c r="IR11" s="82"/>
      <c r="IS11" s="82"/>
      <c r="IT11" s="82"/>
      <c r="IU11" s="82"/>
      <c r="IV11" s="82"/>
    </row>
    <row r="12" spans="1:256" s="94" customFormat="1" x14ac:dyDescent="0.3">
      <c r="A12" s="84" t="str">
        <f ca="1">IF(ISERROR(VALUE(SUBSTITUTE(OFFSET(A12,-1,0,1,1),".",""))),"0.1",IF(ISERROR(FIND("`",SUBSTITUTE(OFFSET(A12,-1,0,1,1),".","`",1))),OFFSET(A12,-1,0,1,1)&amp;".1",LEFT(OFFSET(A12,-1,0,1,1),FIND("`",SUBSTITUTE(OFFSET(A12,-1,0,1,1),".","`",1)))&amp;IF(ISERROR(FIND("`",SUBSTITUTE(OFFSET(A12,-1,0,1,1),".","`",2))),VALUE(RIGHT(OFFSET(A12,-1,0,1,1),LEN(OFFSET(A12,-1,0,1,1))-FIND("`",SUBSTITUTE(OFFSET(A12,-1,0,1,1),".","`",1))))+1,VALUE(MID(OFFSET(A12,-1,0,1,1),FIND("`",SUBSTITUTE(OFFSET(A12,-1,0,1,1),".","`",1))+1,(FIND("`",SUBSTITUTE(OFFSET(A12,-1,0,1,1),".","`",2))-FIND("`",SUBSTITUTE(OFFSET(A12,-1,0,1,1),".","`",1))-1)))+1)))</f>
        <v>1.2</v>
      </c>
      <c r="B12" s="85" t="s">
        <v>25</v>
      </c>
      <c r="C12" s="86"/>
      <c r="D12" s="87">
        <v>43102</v>
      </c>
      <c r="E12" s="88">
        <f t="shared" si="7"/>
        <v>43106</v>
      </c>
      <c r="F12" s="89">
        <v>5</v>
      </c>
      <c r="G12" s="90">
        <v>0</v>
      </c>
      <c r="H12" s="91">
        <f t="shared" si="4"/>
        <v>4</v>
      </c>
      <c r="I12" s="92">
        <f t="shared" si="5"/>
        <v>0</v>
      </c>
      <c r="J12" s="91">
        <f t="shared" si="6"/>
        <v>5</v>
      </c>
      <c r="K12" s="93"/>
      <c r="L12" s="93"/>
      <c r="M12" s="93"/>
      <c r="N12" s="93"/>
      <c r="O12" s="93"/>
      <c r="P12" s="93"/>
      <c r="Q12" s="93"/>
      <c r="R12" s="93"/>
      <c r="S12" s="93"/>
      <c r="T12" s="93"/>
      <c r="U12" s="93"/>
      <c r="V12" s="93"/>
      <c r="W12" s="93"/>
      <c r="X12" s="93"/>
      <c r="Y12" s="93"/>
      <c r="Z12" s="93"/>
      <c r="AA12" s="93"/>
      <c r="AB12" s="93"/>
      <c r="AC12" s="93"/>
      <c r="AD12" s="93"/>
      <c r="AE12" s="93"/>
      <c r="AF12" s="93"/>
      <c r="AG12" s="93"/>
      <c r="AH12" s="93"/>
      <c r="AI12" s="93"/>
      <c r="AJ12" s="93"/>
      <c r="AK12" s="93"/>
      <c r="AL12" s="93"/>
      <c r="AM12" s="93"/>
      <c r="AN12" s="93"/>
      <c r="AO12" s="93"/>
      <c r="AP12" s="93"/>
      <c r="AQ12" s="93"/>
      <c r="AR12" s="93"/>
      <c r="AS12" s="93"/>
      <c r="AT12" s="93"/>
      <c r="AU12" s="93"/>
      <c r="AV12" s="93"/>
      <c r="AW12" s="93"/>
      <c r="AX12" s="93"/>
      <c r="AY12" s="93"/>
      <c r="AZ12" s="93"/>
      <c r="BA12" s="93"/>
      <c r="BB12" s="93"/>
      <c r="BC12" s="93"/>
      <c r="BD12" s="93"/>
      <c r="BE12" s="93"/>
      <c r="BF12" s="93"/>
      <c r="BG12" s="93"/>
      <c r="BH12" s="93"/>
      <c r="BI12" s="93"/>
      <c r="BJ12" s="93"/>
      <c r="BK12" s="93"/>
      <c r="BL12" s="93"/>
      <c r="BM12" s="93"/>
      <c r="BN12" s="93"/>
      <c r="BO12" s="93"/>
      <c r="BP12" s="93"/>
      <c r="BQ12" s="93"/>
      <c r="BR12" s="93"/>
      <c r="BS12" s="93"/>
      <c r="BT12" s="93"/>
      <c r="BU12" s="93"/>
      <c r="BV12" s="93"/>
      <c r="BW12" s="93"/>
      <c r="BX12" s="93"/>
      <c r="BY12" s="93"/>
      <c r="BZ12" s="93"/>
      <c r="CA12" s="93"/>
      <c r="CB12" s="93"/>
      <c r="CC12" s="93"/>
      <c r="CD12" s="93"/>
      <c r="CE12" s="93"/>
      <c r="CF12" s="93"/>
      <c r="CG12" s="93"/>
      <c r="CH12" s="93"/>
      <c r="CI12" s="93"/>
      <c r="CJ12" s="93"/>
      <c r="CK12" s="93"/>
      <c r="CL12" s="93"/>
      <c r="CM12" s="93"/>
      <c r="CN12" s="93"/>
      <c r="CO12" s="93"/>
      <c r="CP12" s="93"/>
      <c r="CQ12" s="93"/>
      <c r="CR12" s="93"/>
      <c r="CS12" s="93"/>
      <c r="CT12" s="93"/>
      <c r="CU12" s="93"/>
      <c r="CV12" s="93"/>
      <c r="CW12" s="93"/>
      <c r="CX12" s="93"/>
      <c r="CY12" s="93"/>
      <c r="CZ12" s="93"/>
      <c r="DA12" s="93"/>
      <c r="DB12" s="93"/>
      <c r="DC12" s="93"/>
      <c r="DD12" s="93"/>
      <c r="DE12" s="93"/>
      <c r="DF12" s="93"/>
      <c r="DG12" s="93"/>
      <c r="DH12" s="93"/>
      <c r="DI12" s="93"/>
      <c r="DJ12" s="93"/>
      <c r="DK12" s="93"/>
      <c r="DL12" s="93"/>
      <c r="DM12" s="93"/>
      <c r="DN12" s="93"/>
      <c r="DO12" s="93"/>
      <c r="DP12" s="93"/>
      <c r="DQ12" s="93"/>
      <c r="DR12" s="93"/>
      <c r="DS12" s="93"/>
      <c r="DT12" s="93"/>
      <c r="DU12" s="93"/>
      <c r="DV12" s="93"/>
      <c r="DW12" s="93"/>
      <c r="DX12" s="93"/>
      <c r="DY12" s="93"/>
      <c r="DZ12" s="93"/>
      <c r="EA12" s="93"/>
      <c r="EB12" s="93"/>
      <c r="EC12" s="93"/>
      <c r="ED12" s="93"/>
      <c r="EE12" s="93"/>
      <c r="EF12" s="93"/>
      <c r="EG12" s="93"/>
      <c r="EH12" s="93"/>
      <c r="EI12" s="93"/>
      <c r="EJ12" s="93"/>
      <c r="EK12" s="93"/>
      <c r="EL12" s="93"/>
      <c r="EM12" s="93"/>
      <c r="EN12" s="93"/>
      <c r="EO12" s="93"/>
      <c r="EP12" s="93"/>
      <c r="EQ12" s="93"/>
      <c r="ER12" s="93"/>
      <c r="ES12" s="93"/>
      <c r="ET12" s="93"/>
      <c r="EU12" s="93"/>
      <c r="EV12" s="93"/>
      <c r="EW12" s="93"/>
      <c r="EX12" s="93"/>
      <c r="EY12" s="93"/>
      <c r="EZ12" s="93"/>
      <c r="FA12" s="93"/>
      <c r="FB12" s="93"/>
      <c r="FC12" s="93"/>
      <c r="FD12" s="93"/>
      <c r="FE12" s="93"/>
      <c r="FF12" s="93"/>
      <c r="FG12" s="93"/>
      <c r="FH12" s="93"/>
      <c r="FI12" s="93"/>
      <c r="FJ12" s="93"/>
      <c r="FK12" s="93"/>
      <c r="FL12" s="93"/>
      <c r="FM12" s="93"/>
      <c r="FN12" s="93"/>
      <c r="FO12" s="93"/>
      <c r="FP12" s="93"/>
      <c r="FQ12" s="93"/>
      <c r="FR12" s="93"/>
      <c r="FS12" s="93"/>
      <c r="FT12" s="93"/>
      <c r="FU12" s="93"/>
      <c r="FV12" s="93"/>
      <c r="FW12" s="93"/>
      <c r="FX12" s="93"/>
      <c r="FY12" s="93"/>
      <c r="FZ12" s="93"/>
      <c r="GA12" s="93"/>
      <c r="GB12" s="93"/>
      <c r="GC12" s="93"/>
      <c r="GD12" s="93"/>
      <c r="GE12" s="93"/>
      <c r="GF12" s="93"/>
      <c r="GG12" s="93"/>
      <c r="GH12" s="93"/>
      <c r="GI12" s="93"/>
      <c r="GJ12" s="93"/>
      <c r="GK12" s="93"/>
      <c r="GL12" s="93"/>
      <c r="GM12" s="93"/>
      <c r="GN12" s="93"/>
      <c r="GO12" s="93"/>
      <c r="GP12" s="93"/>
      <c r="GQ12" s="93"/>
      <c r="GR12" s="93"/>
      <c r="GS12" s="93"/>
      <c r="GT12" s="93"/>
      <c r="GU12" s="93"/>
      <c r="GV12" s="93"/>
      <c r="GW12" s="93"/>
      <c r="GX12" s="93"/>
      <c r="GY12" s="93"/>
      <c r="GZ12" s="93"/>
      <c r="HA12" s="93"/>
      <c r="HB12" s="93"/>
      <c r="HC12" s="93"/>
      <c r="HD12" s="93"/>
      <c r="HE12" s="93"/>
      <c r="HF12" s="93"/>
      <c r="HG12" s="93"/>
      <c r="HH12" s="93"/>
      <c r="HI12" s="93"/>
      <c r="HJ12" s="93"/>
      <c r="HK12" s="93"/>
      <c r="HL12" s="93"/>
      <c r="HM12" s="93"/>
      <c r="HN12" s="93"/>
      <c r="HO12" s="93"/>
      <c r="HP12" s="93"/>
      <c r="HQ12" s="93"/>
      <c r="HR12" s="93"/>
      <c r="HS12" s="93"/>
      <c r="HT12" s="93"/>
      <c r="HU12" s="93"/>
      <c r="HV12" s="93"/>
      <c r="HW12" s="93"/>
      <c r="HX12" s="93"/>
      <c r="HY12" s="93"/>
      <c r="HZ12" s="93"/>
      <c r="IA12" s="93"/>
      <c r="IB12" s="93"/>
      <c r="IC12" s="93"/>
      <c r="ID12" s="93"/>
      <c r="IE12" s="93"/>
      <c r="IF12" s="93"/>
      <c r="IG12" s="93"/>
      <c r="IH12" s="93"/>
      <c r="II12" s="93"/>
      <c r="IJ12" s="93"/>
      <c r="IK12" s="93"/>
      <c r="IL12" s="93"/>
      <c r="IM12" s="93"/>
      <c r="IN12" s="93"/>
      <c r="IO12" s="93"/>
      <c r="IP12" s="82"/>
      <c r="IQ12" s="82"/>
      <c r="IR12" s="82"/>
      <c r="IS12" s="82"/>
      <c r="IT12" s="82"/>
      <c r="IU12" s="82"/>
      <c r="IV12" s="82"/>
    </row>
    <row r="13" spans="1:256" s="94" customFormat="1" x14ac:dyDescent="0.3">
      <c r="A13" s="84" t="str">
        <f ca="1">IF(ISERROR(VALUE(SUBSTITUTE(OFFSET(A13,-1,0,1,1),".",""))),"0.0.1",IF(ISERROR(FIND("`",SUBSTITUTE(OFFSET(A13,-1,0,1,1),".","`",2))),OFFSET(A13,-1,0,1,1)&amp;".1",LEFT(OFFSET(A13,-1,0,1,1),FIND("`",SUBSTITUTE(OFFSET(A13,-1,0,1,1),".","`",2)))&amp;IF(ISERROR(FIND("`",SUBSTITUTE(OFFSET(A13,-1,0,1,1),".","`",3))),VALUE(RIGHT(OFFSET(A13,-1,0,1,1),LEN(OFFSET(A13,-1,0,1,1))-FIND("`",SUBSTITUTE(OFFSET(A13,-1,0,1,1),".","`",2))))+1,VALUE(MID(OFFSET(A13,-1,0,1,1),FIND("`",SUBSTITUTE(OFFSET(A13,-1,0,1,1),".","`",2))+1,(FIND("`",SUBSTITUTE(OFFSET(A13,-1,0,1,1),".","`",3))-FIND("`",SUBSTITUTE(OFFSET(A13,-1,0,1,1),".","`",2))-1)))+1)))</f>
        <v>1.2.1</v>
      </c>
      <c r="B13" s="95" t="s">
        <v>26</v>
      </c>
      <c r="C13" s="86"/>
      <c r="D13" s="87">
        <v>43103</v>
      </c>
      <c r="E13" s="88">
        <f t="shared" si="7"/>
        <v>43107</v>
      </c>
      <c r="F13" s="89">
        <v>5</v>
      </c>
      <c r="G13" s="90">
        <v>0</v>
      </c>
      <c r="H13" s="91">
        <f t="shared" si="4"/>
        <v>3</v>
      </c>
      <c r="I13" s="92">
        <f>ROUNDDOWN(G13*F13,0)</f>
        <v>0</v>
      </c>
      <c r="J13" s="91">
        <f>F13-I13</f>
        <v>5</v>
      </c>
      <c r="K13" s="93"/>
      <c r="L13" s="93"/>
      <c r="M13" s="93"/>
      <c r="N13" s="93"/>
      <c r="O13" s="93"/>
      <c r="P13" s="93"/>
      <c r="Q13" s="93"/>
      <c r="R13" s="93"/>
      <c r="S13" s="93"/>
      <c r="T13" s="93"/>
      <c r="U13" s="93"/>
      <c r="V13" s="93"/>
      <c r="W13" s="93"/>
      <c r="X13" s="93"/>
      <c r="Y13" s="93"/>
      <c r="Z13" s="93"/>
      <c r="AA13" s="93"/>
      <c r="AB13" s="93"/>
      <c r="AC13" s="93"/>
      <c r="AD13" s="93"/>
      <c r="AE13" s="93"/>
      <c r="AF13" s="93"/>
      <c r="AG13" s="93"/>
      <c r="AH13" s="93"/>
      <c r="AI13" s="93"/>
      <c r="AJ13" s="93"/>
      <c r="AK13" s="93"/>
      <c r="AL13" s="93"/>
      <c r="AM13" s="93"/>
      <c r="AN13" s="93"/>
      <c r="AO13" s="93"/>
      <c r="AP13" s="93"/>
      <c r="AQ13" s="93"/>
      <c r="AR13" s="93"/>
      <c r="AS13" s="93"/>
      <c r="AT13" s="93"/>
      <c r="AU13" s="93"/>
      <c r="AV13" s="93"/>
      <c r="AW13" s="93"/>
      <c r="AX13" s="93"/>
      <c r="AY13" s="93"/>
      <c r="AZ13" s="93"/>
      <c r="BA13" s="93"/>
      <c r="BB13" s="93"/>
      <c r="BC13" s="93"/>
      <c r="BD13" s="93"/>
      <c r="BE13" s="93"/>
      <c r="BF13" s="93"/>
      <c r="BG13" s="93"/>
      <c r="BH13" s="93"/>
      <c r="BI13" s="93"/>
      <c r="BJ13" s="93"/>
      <c r="BK13" s="93"/>
      <c r="BL13" s="93"/>
      <c r="BM13" s="93"/>
      <c r="BN13" s="93"/>
      <c r="BO13" s="93"/>
      <c r="BP13" s="93"/>
      <c r="BQ13" s="93"/>
      <c r="BR13" s="93"/>
      <c r="BS13" s="93"/>
      <c r="BT13" s="93"/>
      <c r="BU13" s="93"/>
      <c r="BV13" s="93"/>
      <c r="BW13" s="93"/>
      <c r="BX13" s="93"/>
      <c r="BY13" s="93"/>
      <c r="BZ13" s="93"/>
      <c r="CA13" s="93"/>
      <c r="CB13" s="93"/>
      <c r="CC13" s="93"/>
      <c r="CD13" s="93"/>
      <c r="CE13" s="93"/>
      <c r="CF13" s="93"/>
      <c r="CG13" s="93"/>
      <c r="CH13" s="93"/>
      <c r="CI13" s="93"/>
      <c r="CJ13" s="93"/>
      <c r="CK13" s="93"/>
      <c r="CL13" s="93"/>
      <c r="CM13" s="93"/>
      <c r="CN13" s="93"/>
      <c r="CO13" s="93"/>
      <c r="CP13" s="93"/>
      <c r="CQ13" s="93"/>
      <c r="CR13" s="93"/>
      <c r="CS13" s="93"/>
      <c r="CT13" s="93"/>
      <c r="CU13" s="93"/>
      <c r="CV13" s="93"/>
      <c r="CW13" s="93"/>
      <c r="CX13" s="93"/>
      <c r="CY13" s="93"/>
      <c r="CZ13" s="93"/>
      <c r="DA13" s="93"/>
      <c r="DB13" s="93"/>
      <c r="DC13" s="93"/>
      <c r="DD13" s="93"/>
      <c r="DE13" s="93"/>
      <c r="DF13" s="93"/>
      <c r="DG13" s="93"/>
      <c r="DH13" s="93"/>
      <c r="DI13" s="93"/>
      <c r="DJ13" s="93"/>
      <c r="DK13" s="93"/>
      <c r="DL13" s="93"/>
      <c r="DM13" s="93"/>
      <c r="DN13" s="93"/>
      <c r="DO13" s="93"/>
      <c r="DP13" s="93"/>
      <c r="DQ13" s="93"/>
      <c r="DR13" s="93"/>
      <c r="DS13" s="93"/>
      <c r="DT13" s="93"/>
      <c r="DU13" s="93"/>
      <c r="DV13" s="93"/>
      <c r="DW13" s="93"/>
      <c r="DX13" s="93"/>
      <c r="DY13" s="93"/>
      <c r="DZ13" s="93"/>
      <c r="EA13" s="93"/>
      <c r="EB13" s="93"/>
      <c r="EC13" s="93"/>
      <c r="ED13" s="93"/>
      <c r="EE13" s="93"/>
      <c r="EF13" s="93"/>
      <c r="EG13" s="93"/>
      <c r="EH13" s="93"/>
      <c r="EI13" s="93"/>
      <c r="EJ13" s="93"/>
      <c r="EK13" s="93"/>
      <c r="EL13" s="93"/>
      <c r="EM13" s="93"/>
      <c r="EN13" s="93"/>
      <c r="EO13" s="93"/>
      <c r="EP13" s="93"/>
      <c r="EQ13" s="93"/>
      <c r="ER13" s="93"/>
      <c r="ES13" s="93"/>
      <c r="ET13" s="93"/>
      <c r="EU13" s="93"/>
      <c r="EV13" s="93"/>
      <c r="EW13" s="93"/>
      <c r="EX13" s="93"/>
      <c r="EY13" s="93"/>
      <c r="EZ13" s="93"/>
      <c r="FA13" s="93"/>
      <c r="FB13" s="93"/>
      <c r="FC13" s="93"/>
      <c r="FD13" s="93"/>
      <c r="FE13" s="93"/>
      <c r="FF13" s="93"/>
      <c r="FG13" s="93"/>
      <c r="FH13" s="93"/>
      <c r="FI13" s="93"/>
      <c r="FJ13" s="93"/>
      <c r="FK13" s="93"/>
      <c r="FL13" s="93"/>
      <c r="FM13" s="93"/>
      <c r="FN13" s="93"/>
      <c r="FO13" s="93"/>
      <c r="FP13" s="93"/>
      <c r="FQ13" s="93"/>
      <c r="FR13" s="93"/>
      <c r="FS13" s="93"/>
      <c r="FT13" s="93"/>
      <c r="FU13" s="93"/>
      <c r="FV13" s="93"/>
      <c r="FW13" s="93"/>
      <c r="FX13" s="93"/>
      <c r="FY13" s="93"/>
      <c r="FZ13" s="93"/>
      <c r="GA13" s="93"/>
      <c r="GB13" s="93"/>
      <c r="GC13" s="93"/>
      <c r="GD13" s="93"/>
      <c r="GE13" s="93"/>
      <c r="GF13" s="93"/>
      <c r="GG13" s="93"/>
      <c r="GH13" s="93"/>
      <c r="GI13" s="93"/>
      <c r="GJ13" s="93"/>
      <c r="GK13" s="93"/>
      <c r="GL13" s="93"/>
      <c r="GM13" s="93"/>
      <c r="GN13" s="93"/>
      <c r="GO13" s="93"/>
      <c r="GP13" s="93"/>
      <c r="GQ13" s="93"/>
      <c r="GR13" s="93"/>
      <c r="GS13" s="93"/>
      <c r="GT13" s="93"/>
      <c r="GU13" s="93"/>
      <c r="GV13" s="93"/>
      <c r="GW13" s="93"/>
      <c r="GX13" s="93"/>
      <c r="GY13" s="93"/>
      <c r="GZ13" s="93"/>
      <c r="HA13" s="93"/>
      <c r="HB13" s="93"/>
      <c r="HC13" s="93"/>
      <c r="HD13" s="93"/>
      <c r="HE13" s="93"/>
      <c r="HF13" s="93"/>
      <c r="HG13" s="93"/>
      <c r="HH13" s="93"/>
      <c r="HI13" s="93"/>
      <c r="HJ13" s="93"/>
      <c r="HK13" s="93"/>
      <c r="HL13" s="93"/>
      <c r="HM13" s="93"/>
      <c r="HN13" s="93"/>
      <c r="HO13" s="93"/>
      <c r="HP13" s="93"/>
      <c r="HQ13" s="93"/>
      <c r="HR13" s="93"/>
      <c r="HS13" s="93"/>
      <c r="HT13" s="93"/>
      <c r="HU13" s="93"/>
      <c r="HV13" s="93"/>
      <c r="HW13" s="93"/>
      <c r="HX13" s="93"/>
      <c r="HY13" s="93"/>
      <c r="HZ13" s="93"/>
      <c r="IA13" s="93"/>
      <c r="IB13" s="93"/>
      <c r="IC13" s="93"/>
      <c r="ID13" s="93"/>
      <c r="IE13" s="93"/>
      <c r="IF13" s="93"/>
      <c r="IG13" s="93"/>
      <c r="IH13" s="93"/>
      <c r="II13" s="93"/>
      <c r="IJ13" s="93"/>
      <c r="IK13" s="93"/>
      <c r="IL13" s="93"/>
      <c r="IM13" s="93"/>
      <c r="IN13" s="93"/>
      <c r="IO13" s="93"/>
      <c r="IP13" s="82"/>
      <c r="IQ13" s="82"/>
      <c r="IR13" s="82"/>
      <c r="IS13" s="82"/>
      <c r="IT13" s="82"/>
      <c r="IU13" s="82"/>
      <c r="IV13" s="82"/>
    </row>
    <row r="14" spans="1:256" s="94" customFormat="1" x14ac:dyDescent="0.3">
      <c r="A14" s="84" t="str">
        <f ca="1">IF(ISERROR(VALUE(SUBSTITUTE(OFFSET(A14,-1,0,1,1),".",""))),"0.0.1",IF(ISERROR(FIND("`",SUBSTITUTE(OFFSET(A14,-1,0,1,1),".","`",2))),OFFSET(A14,-1,0,1,1)&amp;".1",LEFT(OFFSET(A14,-1,0,1,1),FIND("`",SUBSTITUTE(OFFSET(A14,-1,0,1,1),".","`",2)))&amp;IF(ISERROR(FIND("`",SUBSTITUTE(OFFSET(A14,-1,0,1,1),".","`",3))),VALUE(RIGHT(OFFSET(A14,-1,0,1,1),LEN(OFFSET(A14,-1,0,1,1))-FIND("`",SUBSTITUTE(OFFSET(A14,-1,0,1,1),".","`",2))))+1,VALUE(MID(OFFSET(A14,-1,0,1,1),FIND("`",SUBSTITUTE(OFFSET(A14,-1,0,1,1),".","`",2))+1,(FIND("`",SUBSTITUTE(OFFSET(A14,-1,0,1,1),".","`",3))-FIND("`",SUBSTITUTE(OFFSET(A14,-1,0,1,1),".","`",2))-1)))+1)))</f>
        <v>1.2.2</v>
      </c>
      <c r="B14" s="95" t="s">
        <v>26</v>
      </c>
      <c r="C14" s="86"/>
      <c r="D14" s="87">
        <v>43104</v>
      </c>
      <c r="E14" s="88">
        <f t="shared" si="7"/>
        <v>43108</v>
      </c>
      <c r="F14" s="89">
        <v>5</v>
      </c>
      <c r="G14" s="90">
        <v>0</v>
      </c>
      <c r="H14" s="91">
        <f t="shared" si="4"/>
        <v>3</v>
      </c>
      <c r="I14" s="92">
        <f>ROUNDDOWN(G14*F14,0)</f>
        <v>0</v>
      </c>
      <c r="J14" s="91">
        <f>F14-I14</f>
        <v>5</v>
      </c>
      <c r="K14" s="93"/>
      <c r="L14" s="93"/>
      <c r="M14" s="93"/>
      <c r="N14" s="93"/>
      <c r="O14" s="93"/>
      <c r="P14" s="93"/>
      <c r="Q14" s="93"/>
      <c r="R14" s="93"/>
      <c r="S14" s="93"/>
      <c r="T14" s="93"/>
      <c r="U14" s="93"/>
      <c r="V14" s="93"/>
      <c r="W14" s="93"/>
      <c r="X14" s="93"/>
      <c r="Y14" s="93"/>
      <c r="Z14" s="93"/>
      <c r="AA14" s="93"/>
      <c r="AB14" s="93"/>
      <c r="AC14" s="93"/>
      <c r="AD14" s="93"/>
      <c r="AE14" s="93"/>
      <c r="AF14" s="93"/>
      <c r="AG14" s="93"/>
      <c r="AH14" s="93"/>
      <c r="AI14" s="93"/>
      <c r="AJ14" s="93"/>
      <c r="AK14" s="93"/>
      <c r="AL14" s="93"/>
      <c r="AM14" s="93"/>
      <c r="AN14" s="93"/>
      <c r="AO14" s="93"/>
      <c r="AP14" s="93"/>
      <c r="AQ14" s="93"/>
      <c r="AR14" s="93"/>
      <c r="AS14" s="93"/>
      <c r="AT14" s="93"/>
      <c r="AU14" s="93"/>
      <c r="AV14" s="93"/>
      <c r="AW14" s="93"/>
      <c r="AX14" s="93"/>
      <c r="AY14" s="93"/>
      <c r="AZ14" s="93"/>
      <c r="BA14" s="93"/>
      <c r="BB14" s="93"/>
      <c r="BC14" s="93"/>
      <c r="BD14" s="93"/>
      <c r="BE14" s="93"/>
      <c r="BF14" s="93"/>
      <c r="BG14" s="93"/>
      <c r="BH14" s="93"/>
      <c r="BI14" s="93"/>
      <c r="BJ14" s="93"/>
      <c r="BK14" s="93"/>
      <c r="BL14" s="93"/>
      <c r="BM14" s="93"/>
      <c r="BN14" s="93"/>
      <c r="BO14" s="93"/>
      <c r="BP14" s="93"/>
      <c r="BQ14" s="93"/>
      <c r="BR14" s="93"/>
      <c r="BS14" s="93"/>
      <c r="BT14" s="93"/>
      <c r="BU14" s="93"/>
      <c r="BV14" s="93"/>
      <c r="BW14" s="93"/>
      <c r="BX14" s="93"/>
      <c r="BY14" s="93"/>
      <c r="BZ14" s="93"/>
      <c r="CA14" s="93"/>
      <c r="CB14" s="93"/>
      <c r="CC14" s="93"/>
      <c r="CD14" s="93"/>
      <c r="CE14" s="93"/>
      <c r="CF14" s="93"/>
      <c r="CG14" s="93"/>
      <c r="CH14" s="93"/>
      <c r="CI14" s="93"/>
      <c r="CJ14" s="93"/>
      <c r="CK14" s="93"/>
      <c r="CL14" s="93"/>
      <c r="CM14" s="93"/>
      <c r="CN14" s="93"/>
      <c r="CO14" s="93"/>
      <c r="CP14" s="93"/>
      <c r="CQ14" s="93"/>
      <c r="CR14" s="93"/>
      <c r="CS14" s="93"/>
      <c r="CT14" s="93"/>
      <c r="CU14" s="93"/>
      <c r="CV14" s="93"/>
      <c r="CW14" s="93"/>
      <c r="CX14" s="93"/>
      <c r="CY14" s="93"/>
      <c r="CZ14" s="93"/>
      <c r="DA14" s="93"/>
      <c r="DB14" s="93"/>
      <c r="DC14" s="93"/>
      <c r="DD14" s="93"/>
      <c r="DE14" s="93"/>
      <c r="DF14" s="93"/>
      <c r="DG14" s="93"/>
      <c r="DH14" s="93"/>
      <c r="DI14" s="93"/>
      <c r="DJ14" s="93"/>
      <c r="DK14" s="93"/>
      <c r="DL14" s="93"/>
      <c r="DM14" s="93"/>
      <c r="DN14" s="93"/>
      <c r="DO14" s="93"/>
      <c r="DP14" s="93"/>
      <c r="DQ14" s="93"/>
      <c r="DR14" s="93"/>
      <c r="DS14" s="93"/>
      <c r="DT14" s="93"/>
      <c r="DU14" s="93"/>
      <c r="DV14" s="93"/>
      <c r="DW14" s="93"/>
      <c r="DX14" s="93"/>
      <c r="DY14" s="93"/>
      <c r="DZ14" s="93"/>
      <c r="EA14" s="93"/>
      <c r="EB14" s="93"/>
      <c r="EC14" s="93"/>
      <c r="ED14" s="93"/>
      <c r="EE14" s="93"/>
      <c r="EF14" s="93"/>
      <c r="EG14" s="93"/>
      <c r="EH14" s="93"/>
      <c r="EI14" s="93"/>
      <c r="EJ14" s="93"/>
      <c r="EK14" s="93"/>
      <c r="EL14" s="93"/>
      <c r="EM14" s="93"/>
      <c r="EN14" s="93"/>
      <c r="EO14" s="93"/>
      <c r="EP14" s="93"/>
      <c r="EQ14" s="93"/>
      <c r="ER14" s="93"/>
      <c r="ES14" s="93"/>
      <c r="ET14" s="93"/>
      <c r="EU14" s="93"/>
      <c r="EV14" s="93"/>
      <c r="EW14" s="93"/>
      <c r="EX14" s="93"/>
      <c r="EY14" s="93"/>
      <c r="EZ14" s="93"/>
      <c r="FA14" s="93"/>
      <c r="FB14" s="93"/>
      <c r="FC14" s="93"/>
      <c r="FD14" s="93"/>
      <c r="FE14" s="93"/>
      <c r="FF14" s="93"/>
      <c r="FG14" s="93"/>
      <c r="FH14" s="93"/>
      <c r="FI14" s="93"/>
      <c r="FJ14" s="93"/>
      <c r="FK14" s="93"/>
      <c r="FL14" s="93"/>
      <c r="FM14" s="93"/>
      <c r="FN14" s="93"/>
      <c r="FO14" s="93"/>
      <c r="FP14" s="93"/>
      <c r="FQ14" s="93"/>
      <c r="FR14" s="93"/>
      <c r="FS14" s="93"/>
      <c r="FT14" s="93"/>
      <c r="FU14" s="93"/>
      <c r="FV14" s="93"/>
      <c r="FW14" s="93"/>
      <c r="FX14" s="93"/>
      <c r="FY14" s="93"/>
      <c r="FZ14" s="93"/>
      <c r="GA14" s="93"/>
      <c r="GB14" s="93"/>
      <c r="GC14" s="93"/>
      <c r="GD14" s="93"/>
      <c r="GE14" s="93"/>
      <c r="GF14" s="93"/>
      <c r="GG14" s="93"/>
      <c r="GH14" s="93"/>
      <c r="GI14" s="93"/>
      <c r="GJ14" s="93"/>
      <c r="GK14" s="93"/>
      <c r="GL14" s="93"/>
      <c r="GM14" s="93"/>
      <c r="GN14" s="93"/>
      <c r="GO14" s="93"/>
      <c r="GP14" s="93"/>
      <c r="GQ14" s="93"/>
      <c r="GR14" s="93"/>
      <c r="GS14" s="93"/>
      <c r="GT14" s="93"/>
      <c r="GU14" s="93"/>
      <c r="GV14" s="93"/>
      <c r="GW14" s="93"/>
      <c r="GX14" s="93"/>
      <c r="GY14" s="93"/>
      <c r="GZ14" s="93"/>
      <c r="HA14" s="93"/>
      <c r="HB14" s="93"/>
      <c r="HC14" s="93"/>
      <c r="HD14" s="93"/>
      <c r="HE14" s="93"/>
      <c r="HF14" s="93"/>
      <c r="HG14" s="93"/>
      <c r="HH14" s="93"/>
      <c r="HI14" s="93"/>
      <c r="HJ14" s="93"/>
      <c r="HK14" s="93"/>
      <c r="HL14" s="93"/>
      <c r="HM14" s="93"/>
      <c r="HN14" s="93"/>
      <c r="HO14" s="93"/>
      <c r="HP14" s="93"/>
      <c r="HQ14" s="93"/>
      <c r="HR14" s="93"/>
      <c r="HS14" s="93"/>
      <c r="HT14" s="93"/>
      <c r="HU14" s="93"/>
      <c r="HV14" s="93"/>
      <c r="HW14" s="93"/>
      <c r="HX14" s="93"/>
      <c r="HY14" s="93"/>
      <c r="HZ14" s="93"/>
      <c r="IA14" s="93"/>
      <c r="IB14" s="93"/>
      <c r="IC14" s="93"/>
      <c r="ID14" s="93"/>
      <c r="IE14" s="93"/>
      <c r="IF14" s="93"/>
      <c r="IG14" s="93"/>
      <c r="IH14" s="93"/>
      <c r="II14" s="93"/>
      <c r="IJ14" s="93"/>
      <c r="IK14" s="93"/>
      <c r="IL14" s="93"/>
      <c r="IM14" s="93"/>
      <c r="IN14" s="93"/>
      <c r="IO14" s="93"/>
      <c r="IP14" s="82"/>
      <c r="IQ14" s="82"/>
      <c r="IR14" s="82"/>
      <c r="IS14" s="82"/>
      <c r="IT14" s="82"/>
      <c r="IU14" s="82"/>
      <c r="IV14" s="82"/>
    </row>
    <row r="15" spans="1:256" s="94" customFormat="1" x14ac:dyDescent="0.3">
      <c r="A15" s="84" t="str">
        <f ca="1">IF(ISERROR(VALUE(SUBSTITUTE(OFFSET(A15,-1,0,1,1),".",""))),"0.1",IF(ISERROR(FIND("`",SUBSTITUTE(OFFSET(A15,-1,0,1,1),".","`",1))),OFFSET(A15,-1,0,1,1)&amp;".1",LEFT(OFFSET(A15,-1,0,1,1),FIND("`",SUBSTITUTE(OFFSET(A15,-1,0,1,1),".","`",1)))&amp;IF(ISERROR(FIND("`",SUBSTITUTE(OFFSET(A15,-1,0,1,1),".","`",2))),VALUE(RIGHT(OFFSET(A15,-1,0,1,1),LEN(OFFSET(A15,-1,0,1,1))-FIND("`",SUBSTITUTE(OFFSET(A15,-1,0,1,1),".","`",1))))+1,VALUE(MID(OFFSET(A15,-1,0,1,1),FIND("`",SUBSTITUTE(OFFSET(A15,-1,0,1,1),".","`",1))+1,(FIND("`",SUBSTITUTE(OFFSET(A15,-1,0,1,1),".","`",2))-FIND("`",SUBSTITUTE(OFFSET(A15,-1,0,1,1),".","`",1))-1)))+1)))</f>
        <v>1.3</v>
      </c>
      <c r="B15" s="85" t="s">
        <v>25</v>
      </c>
      <c r="C15" s="86"/>
      <c r="D15" s="87">
        <v>43105</v>
      </c>
      <c r="E15" s="88">
        <f t="shared" si="7"/>
        <v>43109</v>
      </c>
      <c r="F15" s="89">
        <v>5</v>
      </c>
      <c r="G15" s="90">
        <v>0</v>
      </c>
      <c r="H15" s="91">
        <f t="shared" si="4"/>
        <v>3</v>
      </c>
      <c r="I15" s="92">
        <f t="shared" si="5"/>
        <v>0</v>
      </c>
      <c r="J15" s="91">
        <f t="shared" si="6"/>
        <v>5</v>
      </c>
      <c r="K15" s="93"/>
      <c r="L15" s="93"/>
      <c r="M15" s="93"/>
      <c r="N15" s="93"/>
      <c r="O15" s="93"/>
      <c r="P15" s="93"/>
      <c r="Q15" s="93"/>
      <c r="R15" s="93"/>
      <c r="S15" s="93"/>
      <c r="T15" s="93"/>
      <c r="U15" s="93"/>
      <c r="V15" s="93"/>
      <c r="W15" s="93"/>
      <c r="X15" s="93"/>
      <c r="Y15" s="93"/>
      <c r="Z15" s="93"/>
      <c r="AA15" s="93"/>
      <c r="AB15" s="93"/>
      <c r="AC15" s="93"/>
      <c r="AD15" s="93"/>
      <c r="AE15" s="93"/>
      <c r="AF15" s="93"/>
      <c r="AG15" s="93"/>
      <c r="AH15" s="93"/>
      <c r="AI15" s="93"/>
      <c r="AJ15" s="93"/>
      <c r="AK15" s="93"/>
      <c r="AL15" s="93"/>
      <c r="AM15" s="93"/>
      <c r="AN15" s="93"/>
      <c r="AO15" s="93"/>
      <c r="AP15" s="93"/>
      <c r="AQ15" s="93"/>
      <c r="AR15" s="93"/>
      <c r="AS15" s="93"/>
      <c r="AT15" s="93"/>
      <c r="AU15" s="93"/>
      <c r="AV15" s="93"/>
      <c r="AW15" s="93"/>
      <c r="AX15" s="93"/>
      <c r="AY15" s="93"/>
      <c r="AZ15" s="93"/>
      <c r="BA15" s="93"/>
      <c r="BB15" s="93"/>
      <c r="BC15" s="93"/>
      <c r="BD15" s="93"/>
      <c r="BE15" s="93"/>
      <c r="BF15" s="93"/>
      <c r="BG15" s="93"/>
      <c r="BH15" s="93"/>
      <c r="BI15" s="93"/>
      <c r="BJ15" s="93"/>
      <c r="BK15" s="93"/>
      <c r="BL15" s="93"/>
      <c r="BM15" s="93"/>
      <c r="BN15" s="93"/>
      <c r="BO15" s="93"/>
      <c r="BP15" s="93"/>
      <c r="BQ15" s="93"/>
      <c r="BR15" s="93"/>
      <c r="BS15" s="93"/>
      <c r="BT15" s="93"/>
      <c r="BU15" s="93"/>
      <c r="BV15" s="93"/>
      <c r="BW15" s="93"/>
      <c r="BX15" s="93"/>
      <c r="BY15" s="93"/>
      <c r="BZ15" s="93"/>
      <c r="CA15" s="93"/>
      <c r="CB15" s="93"/>
      <c r="CC15" s="93"/>
      <c r="CD15" s="93"/>
      <c r="CE15" s="93"/>
      <c r="CF15" s="93"/>
      <c r="CG15" s="93"/>
      <c r="CH15" s="93"/>
      <c r="CI15" s="93"/>
      <c r="CJ15" s="93"/>
      <c r="CK15" s="93"/>
      <c r="CL15" s="93"/>
      <c r="CM15" s="93"/>
      <c r="CN15" s="93"/>
      <c r="CO15" s="93"/>
      <c r="CP15" s="93"/>
      <c r="CQ15" s="93"/>
      <c r="CR15" s="93"/>
      <c r="CS15" s="93"/>
      <c r="CT15" s="93"/>
      <c r="CU15" s="93"/>
      <c r="CV15" s="93"/>
      <c r="CW15" s="93"/>
      <c r="CX15" s="93"/>
      <c r="CY15" s="93"/>
      <c r="CZ15" s="93"/>
      <c r="DA15" s="93"/>
      <c r="DB15" s="93"/>
      <c r="DC15" s="93"/>
      <c r="DD15" s="93"/>
      <c r="DE15" s="93"/>
      <c r="DF15" s="93"/>
      <c r="DG15" s="93"/>
      <c r="DH15" s="93"/>
      <c r="DI15" s="93"/>
      <c r="DJ15" s="93"/>
      <c r="DK15" s="93"/>
      <c r="DL15" s="93"/>
      <c r="DM15" s="93"/>
      <c r="DN15" s="93"/>
      <c r="DO15" s="93"/>
      <c r="DP15" s="93"/>
      <c r="DQ15" s="93"/>
      <c r="DR15" s="93"/>
      <c r="DS15" s="93"/>
      <c r="DT15" s="93"/>
      <c r="DU15" s="93"/>
      <c r="DV15" s="93"/>
      <c r="DW15" s="93"/>
      <c r="DX15" s="93"/>
      <c r="DY15" s="93"/>
      <c r="DZ15" s="93"/>
      <c r="EA15" s="93"/>
      <c r="EB15" s="93"/>
      <c r="EC15" s="93"/>
      <c r="ED15" s="93"/>
      <c r="EE15" s="93"/>
      <c r="EF15" s="93"/>
      <c r="EG15" s="93"/>
      <c r="EH15" s="93"/>
      <c r="EI15" s="93"/>
      <c r="EJ15" s="93"/>
      <c r="EK15" s="93"/>
      <c r="EL15" s="93"/>
      <c r="EM15" s="93"/>
      <c r="EN15" s="93"/>
      <c r="EO15" s="93"/>
      <c r="EP15" s="93"/>
      <c r="EQ15" s="93"/>
      <c r="ER15" s="93"/>
      <c r="ES15" s="93"/>
      <c r="ET15" s="93"/>
      <c r="EU15" s="93"/>
      <c r="EV15" s="93"/>
      <c r="EW15" s="93"/>
      <c r="EX15" s="93"/>
      <c r="EY15" s="93"/>
      <c r="EZ15" s="93"/>
      <c r="FA15" s="93"/>
      <c r="FB15" s="93"/>
      <c r="FC15" s="93"/>
      <c r="FD15" s="93"/>
      <c r="FE15" s="93"/>
      <c r="FF15" s="93"/>
      <c r="FG15" s="93"/>
      <c r="FH15" s="93"/>
      <c r="FI15" s="93"/>
      <c r="FJ15" s="93"/>
      <c r="FK15" s="93"/>
      <c r="FL15" s="93"/>
      <c r="FM15" s="93"/>
      <c r="FN15" s="93"/>
      <c r="FO15" s="93"/>
      <c r="FP15" s="93"/>
      <c r="FQ15" s="93"/>
      <c r="FR15" s="93"/>
      <c r="FS15" s="93"/>
      <c r="FT15" s="93"/>
      <c r="FU15" s="93"/>
      <c r="FV15" s="93"/>
      <c r="FW15" s="93"/>
      <c r="FX15" s="93"/>
      <c r="FY15" s="93"/>
      <c r="FZ15" s="93"/>
      <c r="GA15" s="93"/>
      <c r="GB15" s="93"/>
      <c r="GC15" s="93"/>
      <c r="GD15" s="93"/>
      <c r="GE15" s="93"/>
      <c r="GF15" s="93"/>
      <c r="GG15" s="93"/>
      <c r="GH15" s="93"/>
      <c r="GI15" s="93"/>
      <c r="GJ15" s="93"/>
      <c r="GK15" s="93"/>
      <c r="GL15" s="93"/>
      <c r="GM15" s="93"/>
      <c r="GN15" s="93"/>
      <c r="GO15" s="93"/>
      <c r="GP15" s="93"/>
      <c r="GQ15" s="93"/>
      <c r="GR15" s="93"/>
      <c r="GS15" s="93"/>
      <c r="GT15" s="93"/>
      <c r="GU15" s="93"/>
      <c r="GV15" s="93"/>
      <c r="GW15" s="93"/>
      <c r="GX15" s="93"/>
      <c r="GY15" s="93"/>
      <c r="GZ15" s="93"/>
      <c r="HA15" s="93"/>
      <c r="HB15" s="93"/>
      <c r="HC15" s="93"/>
      <c r="HD15" s="93"/>
      <c r="HE15" s="93"/>
      <c r="HF15" s="93"/>
      <c r="HG15" s="93"/>
      <c r="HH15" s="93"/>
      <c r="HI15" s="93"/>
      <c r="HJ15" s="93"/>
      <c r="HK15" s="93"/>
      <c r="HL15" s="93"/>
      <c r="HM15" s="93"/>
      <c r="HN15" s="93"/>
      <c r="HO15" s="93"/>
      <c r="HP15" s="93"/>
      <c r="HQ15" s="93"/>
      <c r="HR15" s="93"/>
      <c r="HS15" s="93"/>
      <c r="HT15" s="93"/>
      <c r="HU15" s="93"/>
      <c r="HV15" s="93"/>
      <c r="HW15" s="93"/>
      <c r="HX15" s="93"/>
      <c r="HY15" s="93"/>
      <c r="HZ15" s="93"/>
      <c r="IA15" s="93"/>
      <c r="IB15" s="93"/>
      <c r="IC15" s="93"/>
      <c r="ID15" s="93"/>
      <c r="IE15" s="93"/>
      <c r="IF15" s="93"/>
      <c r="IG15" s="93"/>
      <c r="IH15" s="93"/>
      <c r="II15" s="93"/>
      <c r="IJ15" s="93"/>
      <c r="IK15" s="93"/>
      <c r="IL15" s="93"/>
      <c r="IM15" s="93"/>
      <c r="IN15" s="93"/>
      <c r="IO15" s="93"/>
      <c r="IP15" s="82"/>
      <c r="IQ15" s="82"/>
      <c r="IR15" s="82"/>
      <c r="IS15" s="82"/>
      <c r="IT15" s="82"/>
      <c r="IU15" s="82"/>
      <c r="IV15" s="82"/>
    </row>
    <row r="16" spans="1:256" s="94" customFormat="1" x14ac:dyDescent="0.3">
      <c r="A16" s="84" t="str">
        <f ca="1">IF(ISERROR(VALUE(SUBSTITUTE(OFFSET(A16,-1,0,1,1),".",""))),"0.1",IF(ISERROR(FIND("`",SUBSTITUTE(OFFSET(A16,-1,0,1,1),".","`",1))),OFFSET(A16,-1,0,1,1)&amp;".1",LEFT(OFFSET(A16,-1,0,1,1),FIND("`",SUBSTITUTE(OFFSET(A16,-1,0,1,1),".","`",1)))&amp;IF(ISERROR(FIND("`",SUBSTITUTE(OFFSET(A16,-1,0,1,1),".","`",2))),VALUE(RIGHT(OFFSET(A16,-1,0,1,1),LEN(OFFSET(A16,-1,0,1,1))-FIND("`",SUBSTITUTE(OFFSET(A16,-1,0,1,1),".","`",1))))+1,VALUE(MID(OFFSET(A16,-1,0,1,1),FIND("`",SUBSTITUTE(OFFSET(A16,-1,0,1,1),".","`",1))+1,(FIND("`",SUBSTITUTE(OFFSET(A16,-1,0,1,1),".","`",2))-FIND("`",SUBSTITUTE(OFFSET(A16,-1,0,1,1),".","`",1))-1)))+1)))</f>
        <v>1.4</v>
      </c>
      <c r="B16" s="85" t="s">
        <v>25</v>
      </c>
      <c r="C16" s="86"/>
      <c r="D16" s="87">
        <v>43106</v>
      </c>
      <c r="E16" s="88">
        <f t="shared" si="7"/>
        <v>43110</v>
      </c>
      <c r="F16" s="89">
        <v>5</v>
      </c>
      <c r="G16" s="90">
        <v>0</v>
      </c>
      <c r="H16" s="91">
        <f t="shared" si="4"/>
        <v>3</v>
      </c>
      <c r="I16" s="92">
        <f t="shared" si="5"/>
        <v>0</v>
      </c>
      <c r="J16" s="91">
        <f t="shared" si="6"/>
        <v>5</v>
      </c>
      <c r="K16" s="93"/>
      <c r="L16" s="93"/>
      <c r="M16" s="93"/>
      <c r="N16" s="93"/>
      <c r="O16" s="93"/>
      <c r="P16" s="93"/>
      <c r="Q16" s="93"/>
      <c r="R16" s="93"/>
      <c r="S16" s="93"/>
      <c r="T16" s="93"/>
      <c r="U16" s="93"/>
      <c r="V16" s="93"/>
      <c r="W16" s="93"/>
      <c r="X16" s="93"/>
      <c r="Y16" s="93"/>
      <c r="Z16" s="93"/>
      <c r="AA16" s="93"/>
      <c r="AB16" s="93"/>
      <c r="AC16" s="93"/>
      <c r="AD16" s="93"/>
      <c r="AE16" s="93"/>
      <c r="AF16" s="93"/>
      <c r="AG16" s="93"/>
      <c r="AH16" s="93"/>
      <c r="AI16" s="93"/>
      <c r="AJ16" s="93"/>
      <c r="AK16" s="93"/>
      <c r="AL16" s="93"/>
      <c r="AM16" s="93"/>
      <c r="AN16" s="93"/>
      <c r="AO16" s="93"/>
      <c r="AP16" s="93"/>
      <c r="AQ16" s="93"/>
      <c r="AR16" s="93"/>
      <c r="AS16" s="93"/>
      <c r="AT16" s="93"/>
      <c r="AU16" s="93"/>
      <c r="AV16" s="93"/>
      <c r="AW16" s="93"/>
      <c r="AX16" s="93"/>
      <c r="AY16" s="93"/>
      <c r="AZ16" s="93"/>
      <c r="BA16" s="93"/>
      <c r="BB16" s="93"/>
      <c r="BC16" s="93"/>
      <c r="BD16" s="93"/>
      <c r="BE16" s="93"/>
      <c r="BF16" s="93"/>
      <c r="BG16" s="93"/>
      <c r="BH16" s="93"/>
      <c r="BI16" s="93"/>
      <c r="BJ16" s="93"/>
      <c r="BK16" s="93"/>
      <c r="BL16" s="93"/>
      <c r="BM16" s="93"/>
      <c r="BN16" s="93"/>
      <c r="BO16" s="93"/>
      <c r="BP16" s="93"/>
      <c r="BQ16" s="93"/>
      <c r="BR16" s="93"/>
      <c r="BS16" s="93"/>
      <c r="BT16" s="93"/>
      <c r="BU16" s="93"/>
      <c r="BV16" s="93"/>
      <c r="BW16" s="93"/>
      <c r="BX16" s="93"/>
      <c r="BY16" s="93"/>
      <c r="BZ16" s="93"/>
      <c r="CA16" s="93"/>
      <c r="CB16" s="93"/>
      <c r="CC16" s="93"/>
      <c r="CD16" s="93"/>
      <c r="CE16" s="93"/>
      <c r="CF16" s="93"/>
      <c r="CG16" s="93"/>
      <c r="CH16" s="93"/>
      <c r="CI16" s="93"/>
      <c r="CJ16" s="93"/>
      <c r="CK16" s="93"/>
      <c r="CL16" s="93"/>
      <c r="CM16" s="93"/>
      <c r="CN16" s="93"/>
      <c r="CO16" s="93"/>
      <c r="CP16" s="93"/>
      <c r="CQ16" s="93"/>
      <c r="CR16" s="93"/>
      <c r="CS16" s="93"/>
      <c r="CT16" s="93"/>
      <c r="CU16" s="93"/>
      <c r="CV16" s="93"/>
      <c r="CW16" s="93"/>
      <c r="CX16" s="93"/>
      <c r="CY16" s="93"/>
      <c r="CZ16" s="93"/>
      <c r="DA16" s="93"/>
      <c r="DB16" s="93"/>
      <c r="DC16" s="93"/>
      <c r="DD16" s="93"/>
      <c r="DE16" s="93"/>
      <c r="DF16" s="93"/>
      <c r="DG16" s="93"/>
      <c r="DH16" s="93"/>
      <c r="DI16" s="93"/>
      <c r="DJ16" s="93"/>
      <c r="DK16" s="93"/>
      <c r="DL16" s="93"/>
      <c r="DM16" s="93"/>
      <c r="DN16" s="93"/>
      <c r="DO16" s="93"/>
      <c r="DP16" s="93"/>
      <c r="DQ16" s="93"/>
      <c r="DR16" s="93"/>
      <c r="DS16" s="93"/>
      <c r="DT16" s="93"/>
      <c r="DU16" s="93"/>
      <c r="DV16" s="93"/>
      <c r="DW16" s="93"/>
      <c r="DX16" s="93"/>
      <c r="DY16" s="93"/>
      <c r="DZ16" s="93"/>
      <c r="EA16" s="93"/>
      <c r="EB16" s="93"/>
      <c r="EC16" s="93"/>
      <c r="ED16" s="93"/>
      <c r="EE16" s="93"/>
      <c r="EF16" s="93"/>
      <c r="EG16" s="93"/>
      <c r="EH16" s="93"/>
      <c r="EI16" s="93"/>
      <c r="EJ16" s="93"/>
      <c r="EK16" s="93"/>
      <c r="EL16" s="93"/>
      <c r="EM16" s="93"/>
      <c r="EN16" s="93"/>
      <c r="EO16" s="93"/>
      <c r="EP16" s="93"/>
      <c r="EQ16" s="93"/>
      <c r="ER16" s="93"/>
      <c r="ES16" s="93"/>
      <c r="ET16" s="93"/>
      <c r="EU16" s="93"/>
      <c r="EV16" s="93"/>
      <c r="EW16" s="93"/>
      <c r="EX16" s="93"/>
      <c r="EY16" s="93"/>
      <c r="EZ16" s="93"/>
      <c r="FA16" s="93"/>
      <c r="FB16" s="93"/>
      <c r="FC16" s="93"/>
      <c r="FD16" s="93"/>
      <c r="FE16" s="93"/>
      <c r="FF16" s="93"/>
      <c r="FG16" s="93"/>
      <c r="FH16" s="93"/>
      <c r="FI16" s="93"/>
      <c r="FJ16" s="93"/>
      <c r="FK16" s="93"/>
      <c r="FL16" s="93"/>
      <c r="FM16" s="93"/>
      <c r="FN16" s="93"/>
      <c r="FO16" s="93"/>
      <c r="FP16" s="93"/>
      <c r="FQ16" s="93"/>
      <c r="FR16" s="93"/>
      <c r="FS16" s="93"/>
      <c r="FT16" s="93"/>
      <c r="FU16" s="93"/>
      <c r="FV16" s="93"/>
      <c r="FW16" s="93"/>
      <c r="FX16" s="93"/>
      <c r="FY16" s="93"/>
      <c r="FZ16" s="93"/>
      <c r="GA16" s="93"/>
      <c r="GB16" s="93"/>
      <c r="GC16" s="93"/>
      <c r="GD16" s="93"/>
      <c r="GE16" s="93"/>
      <c r="GF16" s="93"/>
      <c r="GG16" s="93"/>
      <c r="GH16" s="93"/>
      <c r="GI16" s="93"/>
      <c r="GJ16" s="93"/>
      <c r="GK16" s="93"/>
      <c r="GL16" s="93"/>
      <c r="GM16" s="93"/>
      <c r="GN16" s="93"/>
      <c r="GO16" s="93"/>
      <c r="GP16" s="93"/>
      <c r="GQ16" s="93"/>
      <c r="GR16" s="93"/>
      <c r="GS16" s="93"/>
      <c r="GT16" s="93"/>
      <c r="GU16" s="93"/>
      <c r="GV16" s="93"/>
      <c r="GW16" s="93"/>
      <c r="GX16" s="93"/>
      <c r="GY16" s="93"/>
      <c r="GZ16" s="93"/>
      <c r="HA16" s="93"/>
      <c r="HB16" s="93"/>
      <c r="HC16" s="93"/>
      <c r="HD16" s="93"/>
      <c r="HE16" s="93"/>
      <c r="HF16" s="93"/>
      <c r="HG16" s="93"/>
      <c r="HH16" s="93"/>
      <c r="HI16" s="93"/>
      <c r="HJ16" s="93"/>
      <c r="HK16" s="93"/>
      <c r="HL16" s="93"/>
      <c r="HM16" s="93"/>
      <c r="HN16" s="93"/>
      <c r="HO16" s="93"/>
      <c r="HP16" s="93"/>
      <c r="HQ16" s="93"/>
      <c r="HR16" s="93"/>
      <c r="HS16" s="93"/>
      <c r="HT16" s="93"/>
      <c r="HU16" s="93"/>
      <c r="HV16" s="93"/>
      <c r="HW16" s="93"/>
      <c r="HX16" s="93"/>
      <c r="HY16" s="93"/>
      <c r="HZ16" s="93"/>
      <c r="IA16" s="93"/>
      <c r="IB16" s="93"/>
      <c r="IC16" s="93"/>
      <c r="ID16" s="93"/>
      <c r="IE16" s="93"/>
      <c r="IF16" s="93"/>
      <c r="IG16" s="93"/>
      <c r="IH16" s="93"/>
      <c r="II16" s="93"/>
      <c r="IJ16" s="93"/>
      <c r="IK16" s="93"/>
      <c r="IL16" s="93"/>
      <c r="IM16" s="93"/>
      <c r="IN16" s="93"/>
      <c r="IO16" s="93"/>
      <c r="IP16" s="82"/>
      <c r="IQ16" s="82"/>
      <c r="IR16" s="82"/>
      <c r="IS16" s="82"/>
      <c r="IT16" s="82"/>
      <c r="IU16" s="82"/>
      <c r="IV16" s="82"/>
    </row>
    <row r="17" spans="1:256" s="83" customFormat="1" x14ac:dyDescent="0.3">
      <c r="A17" s="96">
        <f ca="1">IF(ISERROR(VALUE(SUBSTITUTE(OFFSET(A17,-1,0,1,1),".",""))),1,IF(ISERROR(FIND("`",SUBSTITUTE(OFFSET(A17,-1,0,1,1),".","`",1))),VALUE(OFFSET(A17,-1,0,1,1))+1,VALUE(LEFT(OFFSET(A17,-1,0,1,1),FIND("`",SUBSTITUTE(OFFSET(A17,-1,0,1,1),".","`",1))-1))+1))</f>
        <v>2</v>
      </c>
      <c r="B17" s="97" t="s">
        <v>12</v>
      </c>
      <c r="C17" s="98" t="s">
        <v>60</v>
      </c>
      <c r="D17" s="111">
        <f>MIN(D18:D21)</f>
        <v>43104</v>
      </c>
      <c r="E17" s="78">
        <f t="shared" si="7"/>
        <v>43111</v>
      </c>
      <c r="F17" s="112">
        <f>MAX(E18:E21)-D17+1</f>
        <v>8</v>
      </c>
      <c r="G17" s="113">
        <f>SUMPRODUCT(F18:F21,G18:G21)/SUM(F18:F21)</f>
        <v>0.25</v>
      </c>
      <c r="H17" s="99">
        <f t="shared" si="4"/>
        <v>6</v>
      </c>
      <c r="I17" s="100">
        <f t="shared" si="5"/>
        <v>2</v>
      </c>
      <c r="J17" s="99">
        <f t="shared" si="6"/>
        <v>6</v>
      </c>
      <c r="IP17" s="82"/>
      <c r="IQ17" s="82"/>
      <c r="IR17" s="82"/>
      <c r="IS17" s="82"/>
      <c r="IT17" s="82"/>
      <c r="IU17" s="82"/>
      <c r="IV17" s="82"/>
    </row>
    <row r="18" spans="1:256" s="94" customFormat="1" x14ac:dyDescent="0.3">
      <c r="A18" s="84" t="str">
        <f ca="1">IF(ISERROR(VALUE(SUBSTITUTE(OFFSET(A18,-1,0,1,1),".",""))),"0.1",IF(ISERROR(FIND("`",SUBSTITUTE(OFFSET(A18,-1,0,1,1),".","`",1))),OFFSET(A18,-1,0,1,1)&amp;".1",LEFT(OFFSET(A18,-1,0,1,1),FIND("`",SUBSTITUTE(OFFSET(A18,-1,0,1,1),".","`",1)))&amp;IF(ISERROR(FIND("`",SUBSTITUTE(OFFSET(A18,-1,0,1,1),".","`",2))),VALUE(RIGHT(OFFSET(A18,-1,0,1,1),LEN(OFFSET(A18,-1,0,1,1))-FIND("`",SUBSTITUTE(OFFSET(A18,-1,0,1,1),".","`",1))))+1,VALUE(MID(OFFSET(A18,-1,0,1,1),FIND("`",SUBSTITUTE(OFFSET(A18,-1,0,1,1),".","`",1))+1,(FIND("`",SUBSTITUTE(OFFSET(A18,-1,0,1,1),".","`",2))-FIND("`",SUBSTITUTE(OFFSET(A18,-1,0,1,1),".","`",1))-1)))+1)))</f>
        <v>2.1</v>
      </c>
      <c r="B18" s="85" t="s">
        <v>25</v>
      </c>
      <c r="C18" s="86"/>
      <c r="D18" s="87">
        <v>43104</v>
      </c>
      <c r="E18" s="88">
        <f t="shared" si="7"/>
        <v>43108</v>
      </c>
      <c r="F18" s="89">
        <v>5</v>
      </c>
      <c r="G18" s="90">
        <v>0.25</v>
      </c>
      <c r="H18" s="91">
        <f t="shared" si="4"/>
        <v>3</v>
      </c>
      <c r="I18" s="92">
        <f t="shared" si="5"/>
        <v>1</v>
      </c>
      <c r="J18" s="91">
        <f t="shared" si="6"/>
        <v>4</v>
      </c>
      <c r="K18" s="93"/>
      <c r="L18" s="93"/>
      <c r="M18" s="93"/>
      <c r="N18" s="93"/>
      <c r="O18" s="93"/>
      <c r="P18" s="93"/>
      <c r="Q18" s="93"/>
      <c r="R18" s="93"/>
      <c r="S18" s="93"/>
      <c r="T18" s="93"/>
      <c r="U18" s="93"/>
      <c r="V18" s="93"/>
      <c r="W18" s="93"/>
      <c r="X18" s="93"/>
      <c r="Y18" s="93"/>
      <c r="Z18" s="93"/>
      <c r="AA18" s="93"/>
      <c r="AB18" s="93"/>
      <c r="AC18" s="93"/>
      <c r="AD18" s="93"/>
      <c r="AE18" s="93"/>
      <c r="AF18" s="93"/>
      <c r="AG18" s="93"/>
      <c r="AH18" s="93"/>
      <c r="AI18" s="93"/>
      <c r="AJ18" s="93"/>
      <c r="AK18" s="93"/>
      <c r="AL18" s="93"/>
      <c r="AM18" s="93"/>
      <c r="AN18" s="93"/>
      <c r="AO18" s="93"/>
      <c r="AP18" s="93"/>
      <c r="AQ18" s="93"/>
      <c r="AR18" s="93"/>
      <c r="AS18" s="93"/>
      <c r="AT18" s="93"/>
      <c r="AU18" s="93"/>
      <c r="AV18" s="93"/>
      <c r="AW18" s="93"/>
      <c r="AX18" s="93"/>
      <c r="AY18" s="93"/>
      <c r="AZ18" s="93"/>
      <c r="BA18" s="93"/>
      <c r="BB18" s="93"/>
      <c r="BC18" s="93"/>
      <c r="BD18" s="93"/>
      <c r="BE18" s="93"/>
      <c r="BF18" s="93"/>
      <c r="BG18" s="93"/>
      <c r="BH18" s="93"/>
      <c r="BI18" s="93"/>
      <c r="BJ18" s="93"/>
      <c r="BK18" s="93"/>
      <c r="BL18" s="93"/>
      <c r="BM18" s="93"/>
      <c r="BN18" s="93"/>
      <c r="BO18" s="93"/>
      <c r="BP18" s="93"/>
      <c r="BQ18" s="93"/>
      <c r="BR18" s="93"/>
      <c r="BS18" s="93"/>
      <c r="BT18" s="93"/>
      <c r="BU18" s="93"/>
      <c r="BV18" s="93"/>
      <c r="BW18" s="93"/>
      <c r="BX18" s="93"/>
      <c r="BY18" s="93"/>
      <c r="BZ18" s="93"/>
      <c r="CA18" s="93"/>
      <c r="CB18" s="93"/>
      <c r="CC18" s="93"/>
      <c r="CD18" s="93"/>
      <c r="CE18" s="93"/>
      <c r="CF18" s="93"/>
      <c r="CG18" s="93"/>
      <c r="CH18" s="93"/>
      <c r="CI18" s="93"/>
      <c r="CJ18" s="93"/>
      <c r="CK18" s="93"/>
      <c r="CL18" s="93"/>
      <c r="CM18" s="93"/>
      <c r="CN18" s="93"/>
      <c r="CO18" s="93"/>
      <c r="CP18" s="93"/>
      <c r="CQ18" s="93"/>
      <c r="CR18" s="93"/>
      <c r="CS18" s="93"/>
      <c r="CT18" s="93"/>
      <c r="CU18" s="93"/>
      <c r="CV18" s="93"/>
      <c r="CW18" s="93"/>
      <c r="CX18" s="93"/>
      <c r="CY18" s="93"/>
      <c r="CZ18" s="93"/>
      <c r="DA18" s="93"/>
      <c r="DB18" s="93"/>
      <c r="DC18" s="93"/>
      <c r="DD18" s="93"/>
      <c r="DE18" s="93"/>
      <c r="DF18" s="93"/>
      <c r="DG18" s="93"/>
      <c r="DH18" s="93"/>
      <c r="DI18" s="93"/>
      <c r="DJ18" s="93"/>
      <c r="DK18" s="93"/>
      <c r="DL18" s="93"/>
      <c r="DM18" s="93"/>
      <c r="DN18" s="93"/>
      <c r="DO18" s="93"/>
      <c r="DP18" s="93"/>
      <c r="DQ18" s="93"/>
      <c r="DR18" s="93"/>
      <c r="DS18" s="93"/>
      <c r="DT18" s="93"/>
      <c r="DU18" s="93"/>
      <c r="DV18" s="93"/>
      <c r="DW18" s="93"/>
      <c r="DX18" s="93"/>
      <c r="DY18" s="93"/>
      <c r="DZ18" s="93"/>
      <c r="EA18" s="93"/>
      <c r="EB18" s="93"/>
      <c r="EC18" s="93"/>
      <c r="ED18" s="93"/>
      <c r="EE18" s="93"/>
      <c r="EF18" s="93"/>
      <c r="EG18" s="93"/>
      <c r="EH18" s="93"/>
      <c r="EI18" s="93"/>
      <c r="EJ18" s="93"/>
      <c r="EK18" s="93"/>
      <c r="EL18" s="93"/>
      <c r="EM18" s="93"/>
      <c r="EN18" s="93"/>
      <c r="EO18" s="93"/>
      <c r="EP18" s="93"/>
      <c r="EQ18" s="93"/>
      <c r="ER18" s="93"/>
      <c r="ES18" s="93"/>
      <c r="ET18" s="93"/>
      <c r="EU18" s="93"/>
      <c r="EV18" s="93"/>
      <c r="EW18" s="93"/>
      <c r="EX18" s="93"/>
      <c r="EY18" s="93"/>
      <c r="EZ18" s="93"/>
      <c r="FA18" s="93"/>
      <c r="FB18" s="93"/>
      <c r="FC18" s="93"/>
      <c r="FD18" s="93"/>
      <c r="FE18" s="93"/>
      <c r="FF18" s="93"/>
      <c r="FG18" s="93"/>
      <c r="FH18" s="93"/>
      <c r="FI18" s="93"/>
      <c r="FJ18" s="93"/>
      <c r="FK18" s="93"/>
      <c r="FL18" s="93"/>
      <c r="FM18" s="93"/>
      <c r="FN18" s="93"/>
      <c r="FO18" s="93"/>
      <c r="FP18" s="93"/>
      <c r="FQ18" s="93"/>
      <c r="FR18" s="93"/>
      <c r="FS18" s="93"/>
      <c r="FT18" s="93"/>
      <c r="FU18" s="93"/>
      <c r="FV18" s="93"/>
      <c r="FW18" s="93"/>
      <c r="FX18" s="93"/>
      <c r="FY18" s="93"/>
      <c r="FZ18" s="93"/>
      <c r="GA18" s="93"/>
      <c r="GB18" s="93"/>
      <c r="GC18" s="93"/>
      <c r="GD18" s="93"/>
      <c r="GE18" s="93"/>
      <c r="GF18" s="93"/>
      <c r="GG18" s="93"/>
      <c r="GH18" s="93"/>
      <c r="GI18" s="93"/>
      <c r="GJ18" s="93"/>
      <c r="GK18" s="93"/>
      <c r="GL18" s="93"/>
      <c r="GM18" s="93"/>
      <c r="GN18" s="93"/>
      <c r="GO18" s="93"/>
      <c r="GP18" s="93"/>
      <c r="GQ18" s="93"/>
      <c r="GR18" s="93"/>
      <c r="GS18" s="93"/>
      <c r="GT18" s="93"/>
      <c r="GU18" s="93"/>
      <c r="GV18" s="93"/>
      <c r="GW18" s="93"/>
      <c r="GX18" s="93"/>
      <c r="GY18" s="93"/>
      <c r="GZ18" s="93"/>
      <c r="HA18" s="93"/>
      <c r="HB18" s="93"/>
      <c r="HC18" s="93"/>
      <c r="HD18" s="93"/>
      <c r="HE18" s="93"/>
      <c r="HF18" s="93"/>
      <c r="HG18" s="93"/>
      <c r="HH18" s="93"/>
      <c r="HI18" s="93"/>
      <c r="HJ18" s="93"/>
      <c r="HK18" s="93"/>
      <c r="HL18" s="93"/>
      <c r="HM18" s="93"/>
      <c r="HN18" s="93"/>
      <c r="HO18" s="93"/>
      <c r="HP18" s="93"/>
      <c r="HQ18" s="93"/>
      <c r="HR18" s="93"/>
      <c r="HS18" s="93"/>
      <c r="HT18" s="93"/>
      <c r="HU18" s="93"/>
      <c r="HV18" s="93"/>
      <c r="HW18" s="93"/>
      <c r="HX18" s="93"/>
      <c r="HY18" s="93"/>
      <c r="HZ18" s="93"/>
      <c r="IA18" s="93"/>
      <c r="IB18" s="93"/>
      <c r="IC18" s="93"/>
      <c r="ID18" s="93"/>
      <c r="IE18" s="93"/>
      <c r="IF18" s="93"/>
      <c r="IG18" s="93"/>
      <c r="IH18" s="93"/>
      <c r="II18" s="93"/>
      <c r="IJ18" s="93"/>
      <c r="IK18" s="93"/>
      <c r="IL18" s="93"/>
      <c r="IM18" s="93"/>
      <c r="IN18" s="93"/>
      <c r="IO18" s="93"/>
      <c r="IP18" s="82"/>
      <c r="IQ18" s="82"/>
      <c r="IR18" s="82"/>
      <c r="IS18" s="82"/>
      <c r="IT18" s="82"/>
      <c r="IU18" s="82"/>
      <c r="IV18" s="82"/>
    </row>
    <row r="19" spans="1:256" s="94" customFormat="1" x14ac:dyDescent="0.3">
      <c r="A19" s="84" t="str">
        <f ca="1">IF(ISERROR(VALUE(SUBSTITUTE(OFFSET(A19,-1,0,1,1),".",""))),"0.1",IF(ISERROR(FIND("`",SUBSTITUTE(OFFSET(A19,-1,0,1,1),".","`",1))),OFFSET(A19,-1,0,1,1)&amp;".1",LEFT(OFFSET(A19,-1,0,1,1),FIND("`",SUBSTITUTE(OFFSET(A19,-1,0,1,1),".","`",1)))&amp;IF(ISERROR(FIND("`",SUBSTITUTE(OFFSET(A19,-1,0,1,1),".","`",2))),VALUE(RIGHT(OFFSET(A19,-1,0,1,1),LEN(OFFSET(A19,-1,0,1,1))-FIND("`",SUBSTITUTE(OFFSET(A19,-1,0,1,1),".","`",1))))+1,VALUE(MID(OFFSET(A19,-1,0,1,1),FIND("`",SUBSTITUTE(OFFSET(A19,-1,0,1,1),".","`",1))+1,(FIND("`",SUBSTITUTE(OFFSET(A19,-1,0,1,1),".","`",2))-FIND("`",SUBSTITUTE(OFFSET(A19,-1,0,1,1),".","`",1))-1)))+1)))</f>
        <v>2.2</v>
      </c>
      <c r="B19" s="85" t="s">
        <v>25</v>
      </c>
      <c r="C19" s="86"/>
      <c r="D19" s="87">
        <v>43105</v>
      </c>
      <c r="E19" s="88">
        <f t="shared" si="7"/>
        <v>43109</v>
      </c>
      <c r="F19" s="89">
        <v>5</v>
      </c>
      <c r="G19" s="90">
        <v>0.25</v>
      </c>
      <c r="H19" s="91">
        <f t="shared" si="4"/>
        <v>3</v>
      </c>
      <c r="I19" s="92">
        <f t="shared" si="5"/>
        <v>1</v>
      </c>
      <c r="J19" s="91">
        <f t="shared" si="6"/>
        <v>4</v>
      </c>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93"/>
      <c r="AJ19" s="93"/>
      <c r="AK19" s="93"/>
      <c r="AL19" s="93"/>
      <c r="AM19" s="93"/>
      <c r="AN19" s="93"/>
      <c r="AO19" s="93"/>
      <c r="AP19" s="93"/>
      <c r="AQ19" s="93"/>
      <c r="AR19" s="93"/>
      <c r="AS19" s="93"/>
      <c r="AT19" s="93"/>
      <c r="AU19" s="93"/>
      <c r="AV19" s="93"/>
      <c r="AW19" s="93"/>
      <c r="AX19" s="93"/>
      <c r="AY19" s="93"/>
      <c r="AZ19" s="93"/>
      <c r="BA19" s="93"/>
      <c r="BB19" s="93"/>
      <c r="BC19" s="93"/>
      <c r="BD19" s="93"/>
      <c r="BE19" s="93"/>
      <c r="BF19" s="93"/>
      <c r="BG19" s="93"/>
      <c r="BH19" s="93"/>
      <c r="BI19" s="93"/>
      <c r="BJ19" s="93"/>
      <c r="BK19" s="93"/>
      <c r="BL19" s="93"/>
      <c r="BM19" s="93"/>
      <c r="BN19" s="93"/>
      <c r="BO19" s="93"/>
      <c r="BP19" s="93"/>
      <c r="BQ19" s="93"/>
      <c r="BR19" s="93"/>
      <c r="BS19" s="93"/>
      <c r="BT19" s="93"/>
      <c r="BU19" s="93"/>
      <c r="BV19" s="93"/>
      <c r="BW19" s="93"/>
      <c r="BX19" s="93"/>
      <c r="BY19" s="93"/>
      <c r="BZ19" s="93"/>
      <c r="CA19" s="93"/>
      <c r="CB19" s="93"/>
      <c r="CC19" s="93"/>
      <c r="CD19" s="93"/>
      <c r="CE19" s="93"/>
      <c r="CF19" s="93"/>
      <c r="CG19" s="93"/>
      <c r="CH19" s="93"/>
      <c r="CI19" s="93"/>
      <c r="CJ19" s="93"/>
      <c r="CK19" s="93"/>
      <c r="CL19" s="93"/>
      <c r="CM19" s="93"/>
      <c r="CN19" s="93"/>
      <c r="CO19" s="93"/>
      <c r="CP19" s="93"/>
      <c r="CQ19" s="93"/>
      <c r="CR19" s="93"/>
      <c r="CS19" s="93"/>
      <c r="CT19" s="93"/>
      <c r="CU19" s="93"/>
      <c r="CV19" s="93"/>
      <c r="CW19" s="93"/>
      <c r="CX19" s="93"/>
      <c r="CY19" s="93"/>
      <c r="CZ19" s="93"/>
      <c r="DA19" s="93"/>
      <c r="DB19" s="93"/>
      <c r="DC19" s="93"/>
      <c r="DD19" s="93"/>
      <c r="DE19" s="93"/>
      <c r="DF19" s="93"/>
      <c r="DG19" s="93"/>
      <c r="DH19" s="93"/>
      <c r="DI19" s="93"/>
      <c r="DJ19" s="93"/>
      <c r="DK19" s="93"/>
      <c r="DL19" s="93"/>
      <c r="DM19" s="93"/>
      <c r="DN19" s="93"/>
      <c r="DO19" s="93"/>
      <c r="DP19" s="93"/>
      <c r="DQ19" s="93"/>
      <c r="DR19" s="93"/>
      <c r="DS19" s="93"/>
      <c r="DT19" s="93"/>
      <c r="DU19" s="93"/>
      <c r="DV19" s="93"/>
      <c r="DW19" s="93"/>
      <c r="DX19" s="93"/>
      <c r="DY19" s="93"/>
      <c r="DZ19" s="93"/>
      <c r="EA19" s="93"/>
      <c r="EB19" s="93"/>
      <c r="EC19" s="93"/>
      <c r="ED19" s="93"/>
      <c r="EE19" s="93"/>
      <c r="EF19" s="93"/>
      <c r="EG19" s="93"/>
      <c r="EH19" s="93"/>
      <c r="EI19" s="93"/>
      <c r="EJ19" s="93"/>
      <c r="EK19" s="93"/>
      <c r="EL19" s="93"/>
      <c r="EM19" s="93"/>
      <c r="EN19" s="93"/>
      <c r="EO19" s="93"/>
      <c r="EP19" s="93"/>
      <c r="EQ19" s="93"/>
      <c r="ER19" s="93"/>
      <c r="ES19" s="93"/>
      <c r="ET19" s="93"/>
      <c r="EU19" s="93"/>
      <c r="EV19" s="93"/>
      <c r="EW19" s="93"/>
      <c r="EX19" s="93"/>
      <c r="EY19" s="93"/>
      <c r="EZ19" s="93"/>
      <c r="FA19" s="93"/>
      <c r="FB19" s="93"/>
      <c r="FC19" s="93"/>
      <c r="FD19" s="93"/>
      <c r="FE19" s="93"/>
      <c r="FF19" s="93"/>
      <c r="FG19" s="93"/>
      <c r="FH19" s="93"/>
      <c r="FI19" s="93"/>
      <c r="FJ19" s="93"/>
      <c r="FK19" s="93"/>
      <c r="FL19" s="93"/>
      <c r="FM19" s="93"/>
      <c r="FN19" s="93"/>
      <c r="FO19" s="93"/>
      <c r="FP19" s="93"/>
      <c r="FQ19" s="93"/>
      <c r="FR19" s="93"/>
      <c r="FS19" s="93"/>
      <c r="FT19" s="93"/>
      <c r="FU19" s="93"/>
      <c r="FV19" s="93"/>
      <c r="FW19" s="93"/>
      <c r="FX19" s="93"/>
      <c r="FY19" s="93"/>
      <c r="FZ19" s="93"/>
      <c r="GA19" s="93"/>
      <c r="GB19" s="93"/>
      <c r="GC19" s="93"/>
      <c r="GD19" s="93"/>
      <c r="GE19" s="93"/>
      <c r="GF19" s="93"/>
      <c r="GG19" s="93"/>
      <c r="GH19" s="93"/>
      <c r="GI19" s="93"/>
      <c r="GJ19" s="93"/>
      <c r="GK19" s="93"/>
      <c r="GL19" s="93"/>
      <c r="GM19" s="93"/>
      <c r="GN19" s="93"/>
      <c r="GO19" s="93"/>
      <c r="GP19" s="93"/>
      <c r="GQ19" s="93"/>
      <c r="GR19" s="93"/>
      <c r="GS19" s="93"/>
      <c r="GT19" s="93"/>
      <c r="GU19" s="93"/>
      <c r="GV19" s="93"/>
      <c r="GW19" s="93"/>
      <c r="GX19" s="93"/>
      <c r="GY19" s="93"/>
      <c r="GZ19" s="93"/>
      <c r="HA19" s="93"/>
      <c r="HB19" s="93"/>
      <c r="HC19" s="93"/>
      <c r="HD19" s="93"/>
      <c r="HE19" s="93"/>
      <c r="HF19" s="93"/>
      <c r="HG19" s="93"/>
      <c r="HH19" s="93"/>
      <c r="HI19" s="93"/>
      <c r="HJ19" s="93"/>
      <c r="HK19" s="93"/>
      <c r="HL19" s="93"/>
      <c r="HM19" s="93"/>
      <c r="HN19" s="93"/>
      <c r="HO19" s="93"/>
      <c r="HP19" s="93"/>
      <c r="HQ19" s="93"/>
      <c r="HR19" s="93"/>
      <c r="HS19" s="93"/>
      <c r="HT19" s="93"/>
      <c r="HU19" s="93"/>
      <c r="HV19" s="93"/>
      <c r="HW19" s="93"/>
      <c r="HX19" s="93"/>
      <c r="HY19" s="93"/>
      <c r="HZ19" s="93"/>
      <c r="IA19" s="93"/>
      <c r="IB19" s="93"/>
      <c r="IC19" s="93"/>
      <c r="ID19" s="93"/>
      <c r="IE19" s="93"/>
      <c r="IF19" s="93"/>
      <c r="IG19" s="93"/>
      <c r="IH19" s="93"/>
      <c r="II19" s="93"/>
      <c r="IJ19" s="93"/>
      <c r="IK19" s="93"/>
      <c r="IL19" s="93"/>
      <c r="IM19" s="93"/>
      <c r="IN19" s="93"/>
      <c r="IO19" s="93"/>
      <c r="IP19" s="82"/>
      <c r="IQ19" s="82"/>
      <c r="IR19" s="82"/>
      <c r="IS19" s="82"/>
      <c r="IT19" s="82"/>
      <c r="IU19" s="82"/>
      <c r="IV19" s="82"/>
    </row>
    <row r="20" spans="1:256" s="94" customFormat="1" x14ac:dyDescent="0.3">
      <c r="A20" s="84" t="str">
        <f ca="1">IF(ISERROR(VALUE(SUBSTITUTE(OFFSET(A20,-1,0,1,1),".",""))),"0.1",IF(ISERROR(FIND("`",SUBSTITUTE(OFFSET(A20,-1,0,1,1),".","`",1))),OFFSET(A20,-1,0,1,1)&amp;".1",LEFT(OFFSET(A20,-1,0,1,1),FIND("`",SUBSTITUTE(OFFSET(A20,-1,0,1,1),".","`",1)))&amp;IF(ISERROR(FIND("`",SUBSTITUTE(OFFSET(A20,-1,0,1,1),".","`",2))),VALUE(RIGHT(OFFSET(A20,-1,0,1,1),LEN(OFFSET(A20,-1,0,1,1))-FIND("`",SUBSTITUTE(OFFSET(A20,-1,0,1,1),".","`",1))))+1,VALUE(MID(OFFSET(A20,-1,0,1,1),FIND("`",SUBSTITUTE(OFFSET(A20,-1,0,1,1),".","`",1))+1,(FIND("`",SUBSTITUTE(OFFSET(A20,-1,0,1,1),".","`",2))-FIND("`",SUBSTITUTE(OFFSET(A20,-1,0,1,1),".","`",1))-1)))+1)))</f>
        <v>2.3</v>
      </c>
      <c r="B20" s="85" t="s">
        <v>25</v>
      </c>
      <c r="C20" s="86"/>
      <c r="D20" s="87">
        <v>43106</v>
      </c>
      <c r="E20" s="88">
        <f t="shared" si="7"/>
        <v>43110</v>
      </c>
      <c r="F20" s="89">
        <v>5</v>
      </c>
      <c r="G20" s="90">
        <v>0.25</v>
      </c>
      <c r="H20" s="91">
        <f t="shared" si="4"/>
        <v>3</v>
      </c>
      <c r="I20" s="92">
        <f t="shared" si="5"/>
        <v>1</v>
      </c>
      <c r="J20" s="91">
        <f t="shared" si="6"/>
        <v>4</v>
      </c>
      <c r="K20" s="93"/>
      <c r="L20" s="93"/>
      <c r="M20" s="93"/>
      <c r="N20" s="93"/>
      <c r="O20" s="93"/>
      <c r="P20" s="93"/>
      <c r="Q20" s="93"/>
      <c r="R20" s="93"/>
      <c r="S20" s="93"/>
      <c r="T20" s="93"/>
      <c r="U20" s="93"/>
      <c r="V20" s="93"/>
      <c r="W20" s="93"/>
      <c r="X20" s="93"/>
      <c r="Y20" s="93"/>
      <c r="Z20" s="93"/>
      <c r="AA20" s="93"/>
      <c r="AB20" s="93"/>
      <c r="AC20" s="93"/>
      <c r="AD20" s="93"/>
      <c r="AE20" s="93"/>
      <c r="AF20" s="93"/>
      <c r="AG20" s="93"/>
      <c r="AH20" s="93"/>
      <c r="AI20" s="93"/>
      <c r="AJ20" s="93"/>
      <c r="AK20" s="93"/>
      <c r="AL20" s="93"/>
      <c r="AM20" s="93"/>
      <c r="AN20" s="93"/>
      <c r="AO20" s="93"/>
      <c r="AP20" s="93"/>
      <c r="AQ20" s="93"/>
      <c r="AR20" s="93"/>
      <c r="AS20" s="93"/>
      <c r="AT20" s="93"/>
      <c r="AU20" s="93"/>
      <c r="AV20" s="93"/>
      <c r="AW20" s="93"/>
      <c r="AX20" s="93"/>
      <c r="AY20" s="93"/>
      <c r="AZ20" s="93"/>
      <c r="BA20" s="93"/>
      <c r="BB20" s="93"/>
      <c r="BC20" s="93"/>
      <c r="BD20" s="93"/>
      <c r="BE20" s="93"/>
      <c r="BF20" s="93"/>
      <c r="BG20" s="93"/>
      <c r="BH20" s="93"/>
      <c r="BI20" s="93"/>
      <c r="BJ20" s="93"/>
      <c r="BK20" s="93"/>
      <c r="BL20" s="93"/>
      <c r="BM20" s="93"/>
      <c r="BN20" s="93"/>
      <c r="BO20" s="93"/>
      <c r="BP20" s="93"/>
      <c r="BQ20" s="93"/>
      <c r="BR20" s="93"/>
      <c r="BS20" s="93"/>
      <c r="BT20" s="93"/>
      <c r="BU20" s="93"/>
      <c r="BV20" s="93"/>
      <c r="BW20" s="93"/>
      <c r="BX20" s="93"/>
      <c r="BY20" s="93"/>
      <c r="BZ20" s="93"/>
      <c r="CA20" s="93"/>
      <c r="CB20" s="93"/>
      <c r="CC20" s="93"/>
      <c r="CD20" s="93"/>
      <c r="CE20" s="93"/>
      <c r="CF20" s="93"/>
      <c r="CG20" s="93"/>
      <c r="CH20" s="93"/>
      <c r="CI20" s="93"/>
      <c r="CJ20" s="93"/>
      <c r="CK20" s="93"/>
      <c r="CL20" s="93"/>
      <c r="CM20" s="93"/>
      <c r="CN20" s="93"/>
      <c r="CO20" s="93"/>
      <c r="CP20" s="93"/>
      <c r="CQ20" s="93"/>
      <c r="CR20" s="93"/>
      <c r="CS20" s="93"/>
      <c r="CT20" s="93"/>
      <c r="CU20" s="93"/>
      <c r="CV20" s="93"/>
      <c r="CW20" s="93"/>
      <c r="CX20" s="93"/>
      <c r="CY20" s="93"/>
      <c r="CZ20" s="93"/>
      <c r="DA20" s="93"/>
      <c r="DB20" s="93"/>
      <c r="DC20" s="93"/>
      <c r="DD20" s="93"/>
      <c r="DE20" s="93"/>
      <c r="DF20" s="93"/>
      <c r="DG20" s="93"/>
      <c r="DH20" s="93"/>
      <c r="DI20" s="93"/>
      <c r="DJ20" s="93"/>
      <c r="DK20" s="93"/>
      <c r="DL20" s="93"/>
      <c r="DM20" s="93"/>
      <c r="DN20" s="93"/>
      <c r="DO20" s="93"/>
      <c r="DP20" s="93"/>
      <c r="DQ20" s="93"/>
      <c r="DR20" s="93"/>
      <c r="DS20" s="93"/>
      <c r="DT20" s="93"/>
      <c r="DU20" s="93"/>
      <c r="DV20" s="93"/>
      <c r="DW20" s="93"/>
      <c r="DX20" s="93"/>
      <c r="DY20" s="93"/>
      <c r="DZ20" s="93"/>
      <c r="EA20" s="93"/>
      <c r="EB20" s="93"/>
      <c r="EC20" s="93"/>
      <c r="ED20" s="93"/>
      <c r="EE20" s="93"/>
      <c r="EF20" s="93"/>
      <c r="EG20" s="93"/>
      <c r="EH20" s="93"/>
      <c r="EI20" s="93"/>
      <c r="EJ20" s="93"/>
      <c r="EK20" s="93"/>
      <c r="EL20" s="93"/>
      <c r="EM20" s="93"/>
      <c r="EN20" s="93"/>
      <c r="EO20" s="93"/>
      <c r="EP20" s="93"/>
      <c r="EQ20" s="93"/>
      <c r="ER20" s="93"/>
      <c r="ES20" s="93"/>
      <c r="ET20" s="93"/>
      <c r="EU20" s="93"/>
      <c r="EV20" s="93"/>
      <c r="EW20" s="93"/>
      <c r="EX20" s="93"/>
      <c r="EY20" s="93"/>
      <c r="EZ20" s="93"/>
      <c r="FA20" s="93"/>
      <c r="FB20" s="93"/>
      <c r="FC20" s="93"/>
      <c r="FD20" s="93"/>
      <c r="FE20" s="93"/>
      <c r="FF20" s="93"/>
      <c r="FG20" s="93"/>
      <c r="FH20" s="93"/>
      <c r="FI20" s="93"/>
      <c r="FJ20" s="93"/>
      <c r="FK20" s="93"/>
      <c r="FL20" s="93"/>
      <c r="FM20" s="93"/>
      <c r="FN20" s="93"/>
      <c r="FO20" s="93"/>
      <c r="FP20" s="93"/>
      <c r="FQ20" s="93"/>
      <c r="FR20" s="93"/>
      <c r="FS20" s="93"/>
      <c r="FT20" s="93"/>
      <c r="FU20" s="93"/>
      <c r="FV20" s="93"/>
      <c r="FW20" s="93"/>
      <c r="FX20" s="93"/>
      <c r="FY20" s="93"/>
      <c r="FZ20" s="93"/>
      <c r="GA20" s="93"/>
      <c r="GB20" s="93"/>
      <c r="GC20" s="93"/>
      <c r="GD20" s="93"/>
      <c r="GE20" s="93"/>
      <c r="GF20" s="93"/>
      <c r="GG20" s="93"/>
      <c r="GH20" s="93"/>
      <c r="GI20" s="93"/>
      <c r="GJ20" s="93"/>
      <c r="GK20" s="93"/>
      <c r="GL20" s="93"/>
      <c r="GM20" s="93"/>
      <c r="GN20" s="93"/>
      <c r="GO20" s="93"/>
      <c r="GP20" s="93"/>
      <c r="GQ20" s="93"/>
      <c r="GR20" s="93"/>
      <c r="GS20" s="93"/>
      <c r="GT20" s="93"/>
      <c r="GU20" s="93"/>
      <c r="GV20" s="93"/>
      <c r="GW20" s="93"/>
      <c r="GX20" s="93"/>
      <c r="GY20" s="93"/>
      <c r="GZ20" s="93"/>
      <c r="HA20" s="93"/>
      <c r="HB20" s="93"/>
      <c r="HC20" s="93"/>
      <c r="HD20" s="93"/>
      <c r="HE20" s="93"/>
      <c r="HF20" s="93"/>
      <c r="HG20" s="93"/>
      <c r="HH20" s="93"/>
      <c r="HI20" s="93"/>
      <c r="HJ20" s="93"/>
      <c r="HK20" s="93"/>
      <c r="HL20" s="93"/>
      <c r="HM20" s="93"/>
      <c r="HN20" s="93"/>
      <c r="HO20" s="93"/>
      <c r="HP20" s="93"/>
      <c r="HQ20" s="93"/>
      <c r="HR20" s="93"/>
      <c r="HS20" s="93"/>
      <c r="HT20" s="93"/>
      <c r="HU20" s="93"/>
      <c r="HV20" s="93"/>
      <c r="HW20" s="93"/>
      <c r="HX20" s="93"/>
      <c r="HY20" s="93"/>
      <c r="HZ20" s="93"/>
      <c r="IA20" s="93"/>
      <c r="IB20" s="93"/>
      <c r="IC20" s="93"/>
      <c r="ID20" s="93"/>
      <c r="IE20" s="93"/>
      <c r="IF20" s="93"/>
      <c r="IG20" s="93"/>
      <c r="IH20" s="93"/>
      <c r="II20" s="93"/>
      <c r="IJ20" s="93"/>
      <c r="IK20" s="93"/>
      <c r="IL20" s="93"/>
      <c r="IM20" s="93"/>
      <c r="IN20" s="93"/>
      <c r="IO20" s="93"/>
      <c r="IP20" s="82"/>
      <c r="IQ20" s="82"/>
      <c r="IR20" s="82"/>
      <c r="IS20" s="82"/>
      <c r="IT20" s="82"/>
      <c r="IU20" s="82"/>
      <c r="IV20" s="82"/>
    </row>
    <row r="21" spans="1:256" s="94" customFormat="1" x14ac:dyDescent="0.3">
      <c r="A21" s="84" t="str">
        <f ca="1">IF(ISERROR(VALUE(SUBSTITUTE(OFFSET(A21,-1,0,1,1),".",""))),"0.1",IF(ISERROR(FIND("`",SUBSTITUTE(OFFSET(A21,-1,0,1,1),".","`",1))),OFFSET(A21,-1,0,1,1)&amp;".1",LEFT(OFFSET(A21,-1,0,1,1),FIND("`",SUBSTITUTE(OFFSET(A21,-1,0,1,1),".","`",1)))&amp;IF(ISERROR(FIND("`",SUBSTITUTE(OFFSET(A21,-1,0,1,1),".","`",2))),VALUE(RIGHT(OFFSET(A21,-1,0,1,1),LEN(OFFSET(A21,-1,0,1,1))-FIND("`",SUBSTITUTE(OFFSET(A21,-1,0,1,1),".","`",1))))+1,VALUE(MID(OFFSET(A21,-1,0,1,1),FIND("`",SUBSTITUTE(OFFSET(A21,-1,0,1,1),".","`",1))+1,(FIND("`",SUBSTITUTE(OFFSET(A21,-1,0,1,1),".","`",2))-FIND("`",SUBSTITUTE(OFFSET(A21,-1,0,1,1),".","`",1))-1)))+1)))</f>
        <v>2.4</v>
      </c>
      <c r="B21" s="85" t="s">
        <v>25</v>
      </c>
      <c r="C21" s="86"/>
      <c r="D21" s="87">
        <v>43107</v>
      </c>
      <c r="E21" s="88">
        <f t="shared" si="7"/>
        <v>43111</v>
      </c>
      <c r="F21" s="89">
        <v>5</v>
      </c>
      <c r="G21" s="90">
        <v>0.25</v>
      </c>
      <c r="H21" s="91">
        <f t="shared" si="4"/>
        <v>4</v>
      </c>
      <c r="I21" s="92">
        <f t="shared" si="5"/>
        <v>1</v>
      </c>
      <c r="J21" s="91">
        <f t="shared" si="6"/>
        <v>4</v>
      </c>
      <c r="K21" s="93"/>
      <c r="L21" s="93"/>
      <c r="M21" s="93"/>
      <c r="N21" s="93"/>
      <c r="O21" s="93"/>
      <c r="P21" s="93"/>
      <c r="Q21" s="93"/>
      <c r="R21" s="93"/>
      <c r="S21" s="93"/>
      <c r="T21" s="93"/>
      <c r="U21" s="93"/>
      <c r="V21" s="93"/>
      <c r="W21" s="93"/>
      <c r="X21" s="93"/>
      <c r="Y21" s="93"/>
      <c r="Z21" s="93"/>
      <c r="AA21" s="93"/>
      <c r="AB21" s="93"/>
      <c r="AC21" s="93"/>
      <c r="AD21" s="93"/>
      <c r="AE21" s="93"/>
      <c r="AF21" s="93"/>
      <c r="AG21" s="93"/>
      <c r="AH21" s="93"/>
      <c r="AI21" s="93"/>
      <c r="AJ21" s="93"/>
      <c r="AK21" s="93"/>
      <c r="AL21" s="93"/>
      <c r="AM21" s="93"/>
      <c r="AN21" s="93"/>
      <c r="AO21" s="93"/>
      <c r="AP21" s="93"/>
      <c r="AQ21" s="93"/>
      <c r="AR21" s="93"/>
      <c r="AS21" s="93"/>
      <c r="AT21" s="93"/>
      <c r="AU21" s="93"/>
      <c r="AV21" s="93"/>
      <c r="AW21" s="93"/>
      <c r="AX21" s="93"/>
      <c r="AY21" s="93"/>
      <c r="AZ21" s="93"/>
      <c r="BA21" s="93"/>
      <c r="BB21" s="93"/>
      <c r="BC21" s="93"/>
      <c r="BD21" s="93"/>
      <c r="BE21" s="93"/>
      <c r="BF21" s="93"/>
      <c r="BG21" s="93"/>
      <c r="BH21" s="93"/>
      <c r="BI21" s="93"/>
      <c r="BJ21" s="93"/>
      <c r="BK21" s="93"/>
      <c r="BL21" s="93"/>
      <c r="BM21" s="93"/>
      <c r="BN21" s="93"/>
      <c r="BO21" s="93"/>
      <c r="BP21" s="93"/>
      <c r="BQ21" s="93"/>
      <c r="BR21" s="93"/>
      <c r="BS21" s="93"/>
      <c r="BT21" s="93"/>
      <c r="BU21" s="93"/>
      <c r="BV21" s="93"/>
      <c r="BW21" s="93"/>
      <c r="BX21" s="93"/>
      <c r="BY21" s="93"/>
      <c r="BZ21" s="93"/>
      <c r="CA21" s="93"/>
      <c r="CB21" s="93"/>
      <c r="CC21" s="93"/>
      <c r="CD21" s="93"/>
      <c r="CE21" s="93"/>
      <c r="CF21" s="93"/>
      <c r="CG21" s="93"/>
      <c r="CH21" s="93"/>
      <c r="CI21" s="93"/>
      <c r="CJ21" s="93"/>
      <c r="CK21" s="93"/>
      <c r="CL21" s="93"/>
      <c r="CM21" s="93"/>
      <c r="CN21" s="93"/>
      <c r="CO21" s="93"/>
      <c r="CP21" s="93"/>
      <c r="CQ21" s="93"/>
      <c r="CR21" s="93"/>
      <c r="CS21" s="93"/>
      <c r="CT21" s="93"/>
      <c r="CU21" s="93"/>
      <c r="CV21" s="93"/>
      <c r="CW21" s="93"/>
      <c r="CX21" s="93"/>
      <c r="CY21" s="93"/>
      <c r="CZ21" s="93"/>
      <c r="DA21" s="93"/>
      <c r="DB21" s="93"/>
      <c r="DC21" s="93"/>
      <c r="DD21" s="93"/>
      <c r="DE21" s="93"/>
      <c r="DF21" s="93"/>
      <c r="DG21" s="93"/>
      <c r="DH21" s="93"/>
      <c r="DI21" s="93"/>
      <c r="DJ21" s="93"/>
      <c r="DK21" s="93"/>
      <c r="DL21" s="93"/>
      <c r="DM21" s="93"/>
      <c r="DN21" s="93"/>
      <c r="DO21" s="93"/>
      <c r="DP21" s="93"/>
      <c r="DQ21" s="93"/>
      <c r="DR21" s="93"/>
      <c r="DS21" s="93"/>
      <c r="DT21" s="93"/>
      <c r="DU21" s="93"/>
      <c r="DV21" s="93"/>
      <c r="DW21" s="93"/>
      <c r="DX21" s="93"/>
      <c r="DY21" s="93"/>
      <c r="DZ21" s="93"/>
      <c r="EA21" s="93"/>
      <c r="EB21" s="93"/>
      <c r="EC21" s="93"/>
      <c r="ED21" s="93"/>
      <c r="EE21" s="93"/>
      <c r="EF21" s="93"/>
      <c r="EG21" s="93"/>
      <c r="EH21" s="93"/>
      <c r="EI21" s="93"/>
      <c r="EJ21" s="93"/>
      <c r="EK21" s="93"/>
      <c r="EL21" s="93"/>
      <c r="EM21" s="93"/>
      <c r="EN21" s="93"/>
      <c r="EO21" s="93"/>
      <c r="EP21" s="93"/>
      <c r="EQ21" s="93"/>
      <c r="ER21" s="93"/>
      <c r="ES21" s="93"/>
      <c r="ET21" s="93"/>
      <c r="EU21" s="93"/>
      <c r="EV21" s="93"/>
      <c r="EW21" s="93"/>
      <c r="EX21" s="93"/>
      <c r="EY21" s="93"/>
      <c r="EZ21" s="93"/>
      <c r="FA21" s="93"/>
      <c r="FB21" s="93"/>
      <c r="FC21" s="93"/>
      <c r="FD21" s="93"/>
      <c r="FE21" s="93"/>
      <c r="FF21" s="93"/>
      <c r="FG21" s="93"/>
      <c r="FH21" s="93"/>
      <c r="FI21" s="93"/>
      <c r="FJ21" s="93"/>
      <c r="FK21" s="93"/>
      <c r="FL21" s="93"/>
      <c r="FM21" s="93"/>
      <c r="FN21" s="93"/>
      <c r="FO21" s="93"/>
      <c r="FP21" s="93"/>
      <c r="FQ21" s="93"/>
      <c r="FR21" s="93"/>
      <c r="FS21" s="93"/>
      <c r="FT21" s="93"/>
      <c r="FU21" s="93"/>
      <c r="FV21" s="93"/>
      <c r="FW21" s="93"/>
      <c r="FX21" s="93"/>
      <c r="FY21" s="93"/>
      <c r="FZ21" s="93"/>
      <c r="GA21" s="93"/>
      <c r="GB21" s="93"/>
      <c r="GC21" s="93"/>
      <c r="GD21" s="93"/>
      <c r="GE21" s="93"/>
      <c r="GF21" s="93"/>
      <c r="GG21" s="93"/>
      <c r="GH21" s="93"/>
      <c r="GI21" s="93"/>
      <c r="GJ21" s="93"/>
      <c r="GK21" s="93"/>
      <c r="GL21" s="93"/>
      <c r="GM21" s="93"/>
      <c r="GN21" s="93"/>
      <c r="GO21" s="93"/>
      <c r="GP21" s="93"/>
      <c r="GQ21" s="93"/>
      <c r="GR21" s="93"/>
      <c r="GS21" s="93"/>
      <c r="GT21" s="93"/>
      <c r="GU21" s="93"/>
      <c r="GV21" s="93"/>
      <c r="GW21" s="93"/>
      <c r="GX21" s="93"/>
      <c r="GY21" s="93"/>
      <c r="GZ21" s="93"/>
      <c r="HA21" s="93"/>
      <c r="HB21" s="93"/>
      <c r="HC21" s="93"/>
      <c r="HD21" s="93"/>
      <c r="HE21" s="93"/>
      <c r="HF21" s="93"/>
      <c r="HG21" s="93"/>
      <c r="HH21" s="93"/>
      <c r="HI21" s="93"/>
      <c r="HJ21" s="93"/>
      <c r="HK21" s="93"/>
      <c r="HL21" s="93"/>
      <c r="HM21" s="93"/>
      <c r="HN21" s="93"/>
      <c r="HO21" s="93"/>
      <c r="HP21" s="93"/>
      <c r="HQ21" s="93"/>
      <c r="HR21" s="93"/>
      <c r="HS21" s="93"/>
      <c r="HT21" s="93"/>
      <c r="HU21" s="93"/>
      <c r="HV21" s="93"/>
      <c r="HW21" s="93"/>
      <c r="HX21" s="93"/>
      <c r="HY21" s="93"/>
      <c r="HZ21" s="93"/>
      <c r="IA21" s="93"/>
      <c r="IB21" s="93"/>
      <c r="IC21" s="93"/>
      <c r="ID21" s="93"/>
      <c r="IE21" s="93"/>
      <c r="IF21" s="93"/>
      <c r="IG21" s="93"/>
      <c r="IH21" s="93"/>
      <c r="II21" s="93"/>
      <c r="IJ21" s="93"/>
      <c r="IK21" s="93"/>
      <c r="IL21" s="93"/>
      <c r="IM21" s="93"/>
      <c r="IN21" s="93"/>
      <c r="IO21" s="93"/>
      <c r="IP21" s="82"/>
      <c r="IQ21" s="82"/>
      <c r="IR21" s="82"/>
      <c r="IS21" s="82"/>
      <c r="IT21" s="82"/>
      <c r="IU21" s="82"/>
      <c r="IV21" s="82"/>
    </row>
    <row r="22" spans="1:256" s="83" customFormat="1" x14ac:dyDescent="0.3">
      <c r="A22" s="96">
        <f ca="1">IF(ISERROR(VALUE(SUBSTITUTE(OFFSET(A22,-1,0,1,1),".",""))),1,IF(ISERROR(FIND("`",SUBSTITUTE(OFFSET(A22,-1,0,1,1),".","`",1))),VALUE(OFFSET(A22,-1,0,1,1))+1,VALUE(LEFT(OFFSET(A22,-1,0,1,1),FIND("`",SUBSTITUTE(OFFSET(A22,-1,0,1,1),".","`",1))-1))+1))</f>
        <v>3</v>
      </c>
      <c r="B22" s="97" t="s">
        <v>13</v>
      </c>
      <c r="C22" s="98" t="s">
        <v>60</v>
      </c>
      <c r="D22" s="111">
        <f>MIN(D23:D26)</f>
        <v>43110</v>
      </c>
      <c r="E22" s="78">
        <f t="shared" si="7"/>
        <v>43118</v>
      </c>
      <c r="F22" s="112">
        <f>MAX(E23:E26)-D22+1</f>
        <v>9</v>
      </c>
      <c r="G22" s="113">
        <f>SUMPRODUCT(F23:F26,G23:G26)/SUM(F23:F26)</f>
        <v>0.5</v>
      </c>
      <c r="H22" s="99">
        <f t="shared" si="4"/>
        <v>7</v>
      </c>
      <c r="I22" s="100">
        <f t="shared" si="5"/>
        <v>4</v>
      </c>
      <c r="J22" s="99">
        <f t="shared" si="6"/>
        <v>5</v>
      </c>
      <c r="IP22" s="82"/>
      <c r="IQ22" s="82"/>
      <c r="IR22" s="82"/>
      <c r="IS22" s="82"/>
      <c r="IT22" s="82"/>
      <c r="IU22" s="82"/>
      <c r="IV22" s="82"/>
    </row>
    <row r="23" spans="1:256" s="94" customFormat="1" x14ac:dyDescent="0.3">
      <c r="A23" s="84" t="str">
        <f ca="1">IF(ISERROR(VALUE(SUBSTITUTE(OFFSET(A23,-1,0,1,1),".",""))),"0.1",IF(ISERROR(FIND("`",SUBSTITUTE(OFFSET(A23,-1,0,1,1),".","`",1))),OFFSET(A23,-1,0,1,1)&amp;".1",LEFT(OFFSET(A23,-1,0,1,1),FIND("`",SUBSTITUTE(OFFSET(A23,-1,0,1,1),".","`",1)))&amp;IF(ISERROR(FIND("`",SUBSTITUTE(OFFSET(A23,-1,0,1,1),".","`",2))),VALUE(RIGHT(OFFSET(A23,-1,0,1,1),LEN(OFFSET(A23,-1,0,1,1))-FIND("`",SUBSTITUTE(OFFSET(A23,-1,0,1,1),".","`",1))))+1,VALUE(MID(OFFSET(A23,-1,0,1,1),FIND("`",SUBSTITUTE(OFFSET(A23,-1,0,1,1),".","`",1))+1,(FIND("`",SUBSTITUTE(OFFSET(A23,-1,0,1,1),".","`",2))-FIND("`",SUBSTITUTE(OFFSET(A23,-1,0,1,1),".","`",1))-1)))+1)))</f>
        <v>3.1</v>
      </c>
      <c r="B23" s="85" t="s">
        <v>25</v>
      </c>
      <c r="C23" s="86"/>
      <c r="D23" s="87">
        <v>43110</v>
      </c>
      <c r="E23" s="88">
        <f t="shared" si="7"/>
        <v>43115</v>
      </c>
      <c r="F23" s="89">
        <v>6</v>
      </c>
      <c r="G23" s="90">
        <v>0.5</v>
      </c>
      <c r="H23" s="91">
        <f t="shared" si="4"/>
        <v>4</v>
      </c>
      <c r="I23" s="92">
        <f t="shared" si="5"/>
        <v>3</v>
      </c>
      <c r="J23" s="91">
        <f t="shared" si="6"/>
        <v>3</v>
      </c>
      <c r="K23" s="93"/>
      <c r="L23" s="93"/>
      <c r="M23" s="93"/>
      <c r="N23" s="93"/>
      <c r="O23" s="93"/>
      <c r="P23" s="93"/>
      <c r="Q23" s="93"/>
      <c r="R23" s="93"/>
      <c r="S23" s="93"/>
      <c r="T23" s="93"/>
      <c r="U23" s="93"/>
      <c r="V23" s="93"/>
      <c r="W23" s="93"/>
      <c r="X23" s="93"/>
      <c r="Y23" s="93"/>
      <c r="Z23" s="93"/>
      <c r="AA23" s="93"/>
      <c r="AB23" s="93"/>
      <c r="AC23" s="93"/>
      <c r="AD23" s="93"/>
      <c r="AE23" s="93"/>
      <c r="AF23" s="93"/>
      <c r="AG23" s="93"/>
      <c r="AH23" s="93"/>
      <c r="AI23" s="93"/>
      <c r="AJ23" s="93"/>
      <c r="AK23" s="93"/>
      <c r="AL23" s="93"/>
      <c r="AM23" s="93"/>
      <c r="AN23" s="93"/>
      <c r="AO23" s="93"/>
      <c r="AP23" s="93"/>
      <c r="AQ23" s="93"/>
      <c r="AR23" s="93"/>
      <c r="AS23" s="93"/>
      <c r="AT23" s="93"/>
      <c r="AU23" s="93"/>
      <c r="AV23" s="93"/>
      <c r="AW23" s="93"/>
      <c r="AX23" s="93"/>
      <c r="AY23" s="93"/>
      <c r="AZ23" s="93"/>
      <c r="BA23" s="93"/>
      <c r="BB23" s="93"/>
      <c r="BC23" s="93"/>
      <c r="BD23" s="93"/>
      <c r="BE23" s="93"/>
      <c r="BF23" s="93"/>
      <c r="BG23" s="93"/>
      <c r="BH23" s="93"/>
      <c r="BI23" s="93"/>
      <c r="BJ23" s="93"/>
      <c r="BK23" s="93"/>
      <c r="BL23" s="93"/>
      <c r="BM23" s="93"/>
      <c r="BN23" s="93"/>
      <c r="BO23" s="93"/>
      <c r="BP23" s="93"/>
      <c r="BQ23" s="93"/>
      <c r="BR23" s="93"/>
      <c r="BS23" s="93"/>
      <c r="BT23" s="93"/>
      <c r="BU23" s="93"/>
      <c r="BV23" s="93"/>
      <c r="BW23" s="93"/>
      <c r="BX23" s="93"/>
      <c r="BY23" s="93"/>
      <c r="BZ23" s="93"/>
      <c r="CA23" s="93"/>
      <c r="CB23" s="93"/>
      <c r="CC23" s="93"/>
      <c r="CD23" s="93"/>
      <c r="CE23" s="93"/>
      <c r="CF23" s="93"/>
      <c r="CG23" s="93"/>
      <c r="CH23" s="93"/>
      <c r="CI23" s="93"/>
      <c r="CJ23" s="93"/>
      <c r="CK23" s="93"/>
      <c r="CL23" s="93"/>
      <c r="CM23" s="93"/>
      <c r="CN23" s="93"/>
      <c r="CO23" s="93"/>
      <c r="CP23" s="93"/>
      <c r="CQ23" s="93"/>
      <c r="CR23" s="93"/>
      <c r="CS23" s="93"/>
      <c r="CT23" s="93"/>
      <c r="CU23" s="93"/>
      <c r="CV23" s="93"/>
      <c r="CW23" s="93"/>
      <c r="CX23" s="93"/>
      <c r="CY23" s="93"/>
      <c r="CZ23" s="93"/>
      <c r="DA23" s="93"/>
      <c r="DB23" s="93"/>
      <c r="DC23" s="93"/>
      <c r="DD23" s="93"/>
      <c r="DE23" s="93"/>
      <c r="DF23" s="93"/>
      <c r="DG23" s="93"/>
      <c r="DH23" s="93"/>
      <c r="DI23" s="93"/>
      <c r="DJ23" s="93"/>
      <c r="DK23" s="93"/>
      <c r="DL23" s="93"/>
      <c r="DM23" s="93"/>
      <c r="DN23" s="93"/>
      <c r="DO23" s="93"/>
      <c r="DP23" s="93"/>
      <c r="DQ23" s="93"/>
      <c r="DR23" s="93"/>
      <c r="DS23" s="93"/>
      <c r="DT23" s="93"/>
      <c r="DU23" s="93"/>
      <c r="DV23" s="93"/>
      <c r="DW23" s="93"/>
      <c r="DX23" s="93"/>
      <c r="DY23" s="93"/>
      <c r="DZ23" s="93"/>
      <c r="EA23" s="93"/>
      <c r="EB23" s="93"/>
      <c r="EC23" s="93"/>
      <c r="ED23" s="93"/>
      <c r="EE23" s="93"/>
      <c r="EF23" s="93"/>
      <c r="EG23" s="93"/>
      <c r="EH23" s="93"/>
      <c r="EI23" s="93"/>
      <c r="EJ23" s="93"/>
      <c r="EK23" s="93"/>
      <c r="EL23" s="93"/>
      <c r="EM23" s="93"/>
      <c r="EN23" s="93"/>
      <c r="EO23" s="93"/>
      <c r="EP23" s="93"/>
      <c r="EQ23" s="93"/>
      <c r="ER23" s="93"/>
      <c r="ES23" s="93"/>
      <c r="ET23" s="93"/>
      <c r="EU23" s="93"/>
      <c r="EV23" s="93"/>
      <c r="EW23" s="93"/>
      <c r="EX23" s="93"/>
      <c r="EY23" s="93"/>
      <c r="EZ23" s="93"/>
      <c r="FA23" s="93"/>
      <c r="FB23" s="93"/>
      <c r="FC23" s="93"/>
      <c r="FD23" s="93"/>
      <c r="FE23" s="93"/>
      <c r="FF23" s="93"/>
      <c r="FG23" s="93"/>
      <c r="FH23" s="93"/>
      <c r="FI23" s="93"/>
      <c r="FJ23" s="93"/>
      <c r="FK23" s="93"/>
      <c r="FL23" s="93"/>
      <c r="FM23" s="93"/>
      <c r="FN23" s="93"/>
      <c r="FO23" s="93"/>
      <c r="FP23" s="93"/>
      <c r="FQ23" s="93"/>
      <c r="FR23" s="93"/>
      <c r="FS23" s="93"/>
      <c r="FT23" s="93"/>
      <c r="FU23" s="93"/>
      <c r="FV23" s="93"/>
      <c r="FW23" s="93"/>
      <c r="FX23" s="93"/>
      <c r="FY23" s="93"/>
      <c r="FZ23" s="93"/>
      <c r="GA23" s="93"/>
      <c r="GB23" s="93"/>
      <c r="GC23" s="93"/>
      <c r="GD23" s="93"/>
      <c r="GE23" s="93"/>
      <c r="GF23" s="93"/>
      <c r="GG23" s="93"/>
      <c r="GH23" s="93"/>
      <c r="GI23" s="93"/>
      <c r="GJ23" s="93"/>
      <c r="GK23" s="93"/>
      <c r="GL23" s="93"/>
      <c r="GM23" s="93"/>
      <c r="GN23" s="93"/>
      <c r="GO23" s="93"/>
      <c r="GP23" s="93"/>
      <c r="GQ23" s="93"/>
      <c r="GR23" s="93"/>
      <c r="GS23" s="93"/>
      <c r="GT23" s="93"/>
      <c r="GU23" s="93"/>
      <c r="GV23" s="93"/>
      <c r="GW23" s="93"/>
      <c r="GX23" s="93"/>
      <c r="GY23" s="93"/>
      <c r="GZ23" s="93"/>
      <c r="HA23" s="93"/>
      <c r="HB23" s="93"/>
      <c r="HC23" s="93"/>
      <c r="HD23" s="93"/>
      <c r="HE23" s="93"/>
      <c r="HF23" s="93"/>
      <c r="HG23" s="93"/>
      <c r="HH23" s="93"/>
      <c r="HI23" s="93"/>
      <c r="HJ23" s="93"/>
      <c r="HK23" s="93"/>
      <c r="HL23" s="93"/>
      <c r="HM23" s="93"/>
      <c r="HN23" s="93"/>
      <c r="HO23" s="93"/>
      <c r="HP23" s="93"/>
      <c r="HQ23" s="93"/>
      <c r="HR23" s="93"/>
      <c r="HS23" s="93"/>
      <c r="HT23" s="93"/>
      <c r="HU23" s="93"/>
      <c r="HV23" s="93"/>
      <c r="HW23" s="93"/>
      <c r="HX23" s="93"/>
      <c r="HY23" s="93"/>
      <c r="HZ23" s="93"/>
      <c r="IA23" s="93"/>
      <c r="IB23" s="93"/>
      <c r="IC23" s="93"/>
      <c r="ID23" s="93"/>
      <c r="IE23" s="93"/>
      <c r="IF23" s="93"/>
      <c r="IG23" s="93"/>
      <c r="IH23" s="93"/>
      <c r="II23" s="93"/>
      <c r="IJ23" s="93"/>
      <c r="IK23" s="93"/>
      <c r="IL23" s="93"/>
      <c r="IM23" s="93"/>
      <c r="IN23" s="93"/>
      <c r="IO23" s="93"/>
      <c r="IP23" s="82"/>
      <c r="IQ23" s="82"/>
      <c r="IR23" s="82"/>
      <c r="IS23" s="82"/>
      <c r="IT23" s="82"/>
      <c r="IU23" s="82"/>
      <c r="IV23" s="82"/>
    </row>
    <row r="24" spans="1:256" s="94" customFormat="1" x14ac:dyDescent="0.3">
      <c r="A24" s="84" t="str">
        <f ca="1">IF(ISERROR(VALUE(SUBSTITUTE(OFFSET(A24,-1,0,1,1),".",""))),"0.1",IF(ISERROR(FIND("`",SUBSTITUTE(OFFSET(A24,-1,0,1,1),".","`",1))),OFFSET(A24,-1,0,1,1)&amp;".1",LEFT(OFFSET(A24,-1,0,1,1),FIND("`",SUBSTITUTE(OFFSET(A24,-1,0,1,1),".","`",1)))&amp;IF(ISERROR(FIND("`",SUBSTITUTE(OFFSET(A24,-1,0,1,1),".","`",2))),VALUE(RIGHT(OFFSET(A24,-1,0,1,1),LEN(OFFSET(A24,-1,0,1,1))-FIND("`",SUBSTITUTE(OFFSET(A24,-1,0,1,1),".","`",1))))+1,VALUE(MID(OFFSET(A24,-1,0,1,1),FIND("`",SUBSTITUTE(OFFSET(A24,-1,0,1,1),".","`",1))+1,(FIND("`",SUBSTITUTE(OFFSET(A24,-1,0,1,1),".","`",2))-FIND("`",SUBSTITUTE(OFFSET(A24,-1,0,1,1),".","`",1))-1)))+1)))</f>
        <v>3.2</v>
      </c>
      <c r="B24" s="85" t="s">
        <v>25</v>
      </c>
      <c r="C24" s="86"/>
      <c r="D24" s="87">
        <v>43111</v>
      </c>
      <c r="E24" s="88">
        <f t="shared" si="7"/>
        <v>43116</v>
      </c>
      <c r="F24" s="89">
        <v>6</v>
      </c>
      <c r="G24" s="90">
        <v>0.5</v>
      </c>
      <c r="H24" s="91">
        <f t="shared" si="4"/>
        <v>4</v>
      </c>
      <c r="I24" s="92">
        <f t="shared" si="5"/>
        <v>3</v>
      </c>
      <c r="J24" s="91">
        <f t="shared" si="6"/>
        <v>3</v>
      </c>
      <c r="K24" s="93"/>
      <c r="L24" s="93"/>
      <c r="M24" s="93"/>
      <c r="N24" s="93"/>
      <c r="O24" s="93"/>
      <c r="P24" s="93"/>
      <c r="Q24" s="93"/>
      <c r="R24" s="93"/>
      <c r="S24" s="93"/>
      <c r="T24" s="93"/>
      <c r="U24" s="93"/>
      <c r="V24" s="93"/>
      <c r="W24" s="93"/>
      <c r="X24" s="93"/>
      <c r="Y24" s="93"/>
      <c r="Z24" s="93"/>
      <c r="AA24" s="93"/>
      <c r="AB24" s="93"/>
      <c r="AC24" s="93"/>
      <c r="AD24" s="93"/>
      <c r="AE24" s="93"/>
      <c r="AF24" s="93"/>
      <c r="AG24" s="93"/>
      <c r="AH24" s="93"/>
      <c r="AI24" s="93"/>
      <c r="AJ24" s="93"/>
      <c r="AK24" s="93"/>
      <c r="AL24" s="93"/>
      <c r="AM24" s="93"/>
      <c r="AN24" s="93"/>
      <c r="AO24" s="93"/>
      <c r="AP24" s="93"/>
      <c r="AQ24" s="93"/>
      <c r="AR24" s="93"/>
      <c r="AS24" s="93"/>
      <c r="AT24" s="93"/>
      <c r="AU24" s="93"/>
      <c r="AV24" s="93"/>
      <c r="AW24" s="93"/>
      <c r="AX24" s="93"/>
      <c r="AY24" s="93"/>
      <c r="AZ24" s="93"/>
      <c r="BA24" s="93"/>
      <c r="BB24" s="93"/>
      <c r="BC24" s="93"/>
      <c r="BD24" s="93"/>
      <c r="BE24" s="93"/>
      <c r="BF24" s="93"/>
      <c r="BG24" s="93"/>
      <c r="BH24" s="93"/>
      <c r="BI24" s="93"/>
      <c r="BJ24" s="93"/>
      <c r="BK24" s="93"/>
      <c r="BL24" s="93"/>
      <c r="BM24" s="93"/>
      <c r="BN24" s="93"/>
      <c r="BO24" s="93"/>
      <c r="BP24" s="93"/>
      <c r="BQ24" s="93"/>
      <c r="BR24" s="93"/>
      <c r="BS24" s="93"/>
      <c r="BT24" s="93"/>
      <c r="BU24" s="93"/>
      <c r="BV24" s="93"/>
      <c r="BW24" s="93"/>
      <c r="BX24" s="93"/>
      <c r="BY24" s="93"/>
      <c r="BZ24" s="93"/>
      <c r="CA24" s="93"/>
      <c r="CB24" s="93"/>
      <c r="CC24" s="93"/>
      <c r="CD24" s="93"/>
      <c r="CE24" s="93"/>
      <c r="CF24" s="93"/>
      <c r="CG24" s="93"/>
      <c r="CH24" s="93"/>
      <c r="CI24" s="93"/>
      <c r="CJ24" s="93"/>
      <c r="CK24" s="93"/>
      <c r="CL24" s="93"/>
      <c r="CM24" s="93"/>
      <c r="CN24" s="93"/>
      <c r="CO24" s="93"/>
      <c r="CP24" s="93"/>
      <c r="CQ24" s="93"/>
      <c r="CR24" s="93"/>
      <c r="CS24" s="93"/>
      <c r="CT24" s="93"/>
      <c r="CU24" s="93"/>
      <c r="CV24" s="93"/>
      <c r="CW24" s="93"/>
      <c r="CX24" s="93"/>
      <c r="CY24" s="93"/>
      <c r="CZ24" s="93"/>
      <c r="DA24" s="93"/>
      <c r="DB24" s="93"/>
      <c r="DC24" s="93"/>
      <c r="DD24" s="93"/>
      <c r="DE24" s="93"/>
      <c r="DF24" s="93"/>
      <c r="DG24" s="93"/>
      <c r="DH24" s="93"/>
      <c r="DI24" s="93"/>
      <c r="DJ24" s="93"/>
      <c r="DK24" s="93"/>
      <c r="DL24" s="93"/>
      <c r="DM24" s="93"/>
      <c r="DN24" s="93"/>
      <c r="DO24" s="93"/>
      <c r="DP24" s="93"/>
      <c r="DQ24" s="93"/>
      <c r="DR24" s="93"/>
      <c r="DS24" s="93"/>
      <c r="DT24" s="93"/>
      <c r="DU24" s="93"/>
      <c r="DV24" s="93"/>
      <c r="DW24" s="93"/>
      <c r="DX24" s="93"/>
      <c r="DY24" s="93"/>
      <c r="DZ24" s="93"/>
      <c r="EA24" s="93"/>
      <c r="EB24" s="93"/>
      <c r="EC24" s="93"/>
      <c r="ED24" s="93"/>
      <c r="EE24" s="93"/>
      <c r="EF24" s="93"/>
      <c r="EG24" s="93"/>
      <c r="EH24" s="93"/>
      <c r="EI24" s="93"/>
      <c r="EJ24" s="93"/>
      <c r="EK24" s="93"/>
      <c r="EL24" s="93"/>
      <c r="EM24" s="93"/>
      <c r="EN24" s="93"/>
      <c r="EO24" s="93"/>
      <c r="EP24" s="93"/>
      <c r="EQ24" s="93"/>
      <c r="ER24" s="93"/>
      <c r="ES24" s="93"/>
      <c r="ET24" s="93"/>
      <c r="EU24" s="93"/>
      <c r="EV24" s="93"/>
      <c r="EW24" s="93"/>
      <c r="EX24" s="93"/>
      <c r="EY24" s="93"/>
      <c r="EZ24" s="93"/>
      <c r="FA24" s="93"/>
      <c r="FB24" s="93"/>
      <c r="FC24" s="93"/>
      <c r="FD24" s="93"/>
      <c r="FE24" s="93"/>
      <c r="FF24" s="93"/>
      <c r="FG24" s="93"/>
      <c r="FH24" s="93"/>
      <c r="FI24" s="93"/>
      <c r="FJ24" s="93"/>
      <c r="FK24" s="93"/>
      <c r="FL24" s="93"/>
      <c r="FM24" s="93"/>
      <c r="FN24" s="93"/>
      <c r="FO24" s="93"/>
      <c r="FP24" s="93"/>
      <c r="FQ24" s="93"/>
      <c r="FR24" s="93"/>
      <c r="FS24" s="93"/>
      <c r="FT24" s="93"/>
      <c r="FU24" s="93"/>
      <c r="FV24" s="93"/>
      <c r="FW24" s="93"/>
      <c r="FX24" s="93"/>
      <c r="FY24" s="93"/>
      <c r="FZ24" s="93"/>
      <c r="GA24" s="93"/>
      <c r="GB24" s="93"/>
      <c r="GC24" s="93"/>
      <c r="GD24" s="93"/>
      <c r="GE24" s="93"/>
      <c r="GF24" s="93"/>
      <c r="GG24" s="93"/>
      <c r="GH24" s="93"/>
      <c r="GI24" s="93"/>
      <c r="GJ24" s="93"/>
      <c r="GK24" s="93"/>
      <c r="GL24" s="93"/>
      <c r="GM24" s="93"/>
      <c r="GN24" s="93"/>
      <c r="GO24" s="93"/>
      <c r="GP24" s="93"/>
      <c r="GQ24" s="93"/>
      <c r="GR24" s="93"/>
      <c r="GS24" s="93"/>
      <c r="GT24" s="93"/>
      <c r="GU24" s="93"/>
      <c r="GV24" s="93"/>
      <c r="GW24" s="93"/>
      <c r="GX24" s="93"/>
      <c r="GY24" s="93"/>
      <c r="GZ24" s="93"/>
      <c r="HA24" s="93"/>
      <c r="HB24" s="93"/>
      <c r="HC24" s="93"/>
      <c r="HD24" s="93"/>
      <c r="HE24" s="93"/>
      <c r="HF24" s="93"/>
      <c r="HG24" s="93"/>
      <c r="HH24" s="93"/>
      <c r="HI24" s="93"/>
      <c r="HJ24" s="93"/>
      <c r="HK24" s="93"/>
      <c r="HL24" s="93"/>
      <c r="HM24" s="93"/>
      <c r="HN24" s="93"/>
      <c r="HO24" s="93"/>
      <c r="HP24" s="93"/>
      <c r="HQ24" s="93"/>
      <c r="HR24" s="93"/>
      <c r="HS24" s="93"/>
      <c r="HT24" s="93"/>
      <c r="HU24" s="93"/>
      <c r="HV24" s="93"/>
      <c r="HW24" s="93"/>
      <c r="HX24" s="93"/>
      <c r="HY24" s="93"/>
      <c r="HZ24" s="93"/>
      <c r="IA24" s="93"/>
      <c r="IB24" s="93"/>
      <c r="IC24" s="93"/>
      <c r="ID24" s="93"/>
      <c r="IE24" s="93"/>
      <c r="IF24" s="93"/>
      <c r="IG24" s="93"/>
      <c r="IH24" s="93"/>
      <c r="II24" s="93"/>
      <c r="IJ24" s="93"/>
      <c r="IK24" s="93"/>
      <c r="IL24" s="93"/>
      <c r="IM24" s="93"/>
      <c r="IN24" s="93"/>
      <c r="IO24" s="93"/>
      <c r="IP24" s="82"/>
      <c r="IQ24" s="82"/>
      <c r="IR24" s="82"/>
      <c r="IS24" s="82"/>
      <c r="IT24" s="82"/>
      <c r="IU24" s="82"/>
      <c r="IV24" s="82"/>
    </row>
    <row r="25" spans="1:256" s="94" customFormat="1" x14ac:dyDescent="0.3">
      <c r="A25" s="84" t="str">
        <f ca="1">IF(ISERROR(VALUE(SUBSTITUTE(OFFSET(A25,-1,0,1,1),".",""))),"0.1",IF(ISERROR(FIND("`",SUBSTITUTE(OFFSET(A25,-1,0,1,1),".","`",1))),OFFSET(A25,-1,0,1,1)&amp;".1",LEFT(OFFSET(A25,-1,0,1,1),FIND("`",SUBSTITUTE(OFFSET(A25,-1,0,1,1),".","`",1)))&amp;IF(ISERROR(FIND("`",SUBSTITUTE(OFFSET(A25,-1,0,1,1),".","`",2))),VALUE(RIGHT(OFFSET(A25,-1,0,1,1),LEN(OFFSET(A25,-1,0,1,1))-FIND("`",SUBSTITUTE(OFFSET(A25,-1,0,1,1),".","`",1))))+1,VALUE(MID(OFFSET(A25,-1,0,1,1),FIND("`",SUBSTITUTE(OFFSET(A25,-1,0,1,1),".","`",1))+1,(FIND("`",SUBSTITUTE(OFFSET(A25,-1,0,1,1),".","`",2))-FIND("`",SUBSTITUTE(OFFSET(A25,-1,0,1,1),".","`",1))-1)))+1)))</f>
        <v>3.3</v>
      </c>
      <c r="B25" s="85" t="s">
        <v>25</v>
      </c>
      <c r="C25" s="86"/>
      <c r="D25" s="87">
        <v>43112</v>
      </c>
      <c r="E25" s="88">
        <f t="shared" si="7"/>
        <v>43117</v>
      </c>
      <c r="F25" s="89">
        <v>6</v>
      </c>
      <c r="G25" s="90">
        <v>0.5</v>
      </c>
      <c r="H25" s="91">
        <f t="shared" si="4"/>
        <v>4</v>
      </c>
      <c r="I25" s="92">
        <f t="shared" si="5"/>
        <v>3</v>
      </c>
      <c r="J25" s="91">
        <f t="shared" si="6"/>
        <v>3</v>
      </c>
      <c r="K25" s="93"/>
      <c r="L25" s="93"/>
      <c r="M25" s="93"/>
      <c r="N25" s="93"/>
      <c r="O25" s="93"/>
      <c r="P25" s="93"/>
      <c r="Q25" s="93"/>
      <c r="R25" s="93"/>
      <c r="S25" s="93"/>
      <c r="T25" s="93"/>
      <c r="U25" s="93"/>
      <c r="V25" s="93"/>
      <c r="W25" s="93"/>
      <c r="X25" s="93"/>
      <c r="Y25" s="93"/>
      <c r="Z25" s="93"/>
      <c r="AA25" s="93"/>
      <c r="AB25" s="93"/>
      <c r="AC25" s="93"/>
      <c r="AD25" s="93"/>
      <c r="AE25" s="93"/>
      <c r="AF25" s="93"/>
      <c r="AG25" s="93"/>
      <c r="AH25" s="93"/>
      <c r="AI25" s="93"/>
      <c r="AJ25" s="93"/>
      <c r="AK25" s="93"/>
      <c r="AL25" s="93"/>
      <c r="AM25" s="93"/>
      <c r="AN25" s="93"/>
      <c r="AO25" s="93"/>
      <c r="AP25" s="93"/>
      <c r="AQ25" s="93"/>
      <c r="AR25" s="93"/>
      <c r="AS25" s="93"/>
      <c r="AT25" s="93"/>
      <c r="AU25" s="93"/>
      <c r="AV25" s="93"/>
      <c r="AW25" s="93"/>
      <c r="AX25" s="93"/>
      <c r="AY25" s="93"/>
      <c r="AZ25" s="93"/>
      <c r="BA25" s="93"/>
      <c r="BB25" s="93"/>
      <c r="BC25" s="93"/>
      <c r="BD25" s="93"/>
      <c r="BE25" s="93"/>
      <c r="BF25" s="93"/>
      <c r="BG25" s="93"/>
      <c r="BH25" s="93"/>
      <c r="BI25" s="93"/>
      <c r="BJ25" s="93"/>
      <c r="BK25" s="93"/>
      <c r="BL25" s="93"/>
      <c r="BM25" s="93"/>
      <c r="BN25" s="93"/>
      <c r="BO25" s="93"/>
      <c r="BP25" s="93"/>
      <c r="BQ25" s="93"/>
      <c r="BR25" s="93"/>
      <c r="BS25" s="93"/>
      <c r="BT25" s="93"/>
      <c r="BU25" s="93"/>
      <c r="BV25" s="93"/>
      <c r="BW25" s="93"/>
      <c r="BX25" s="93"/>
      <c r="BY25" s="93"/>
      <c r="BZ25" s="93"/>
      <c r="CA25" s="93"/>
      <c r="CB25" s="93"/>
      <c r="CC25" s="93"/>
      <c r="CD25" s="93"/>
      <c r="CE25" s="93"/>
      <c r="CF25" s="93"/>
      <c r="CG25" s="93"/>
      <c r="CH25" s="93"/>
      <c r="CI25" s="93"/>
      <c r="CJ25" s="93"/>
      <c r="CK25" s="93"/>
      <c r="CL25" s="93"/>
      <c r="CM25" s="93"/>
      <c r="CN25" s="93"/>
      <c r="CO25" s="93"/>
      <c r="CP25" s="93"/>
      <c r="CQ25" s="93"/>
      <c r="CR25" s="93"/>
      <c r="CS25" s="93"/>
      <c r="CT25" s="93"/>
      <c r="CU25" s="93"/>
      <c r="CV25" s="93"/>
      <c r="CW25" s="93"/>
      <c r="CX25" s="93"/>
      <c r="CY25" s="93"/>
      <c r="CZ25" s="93"/>
      <c r="DA25" s="93"/>
      <c r="DB25" s="93"/>
      <c r="DC25" s="93"/>
      <c r="DD25" s="93"/>
      <c r="DE25" s="93"/>
      <c r="DF25" s="93"/>
      <c r="DG25" s="93"/>
      <c r="DH25" s="93"/>
      <c r="DI25" s="93"/>
      <c r="DJ25" s="93"/>
      <c r="DK25" s="93"/>
      <c r="DL25" s="93"/>
      <c r="DM25" s="93"/>
      <c r="DN25" s="93"/>
      <c r="DO25" s="93"/>
      <c r="DP25" s="93"/>
      <c r="DQ25" s="93"/>
      <c r="DR25" s="93"/>
      <c r="DS25" s="93"/>
      <c r="DT25" s="93"/>
      <c r="DU25" s="93"/>
      <c r="DV25" s="93"/>
      <c r="DW25" s="93"/>
      <c r="DX25" s="93"/>
      <c r="DY25" s="93"/>
      <c r="DZ25" s="93"/>
      <c r="EA25" s="93"/>
      <c r="EB25" s="93"/>
      <c r="EC25" s="93"/>
      <c r="ED25" s="93"/>
      <c r="EE25" s="93"/>
      <c r="EF25" s="93"/>
      <c r="EG25" s="93"/>
      <c r="EH25" s="93"/>
      <c r="EI25" s="93"/>
      <c r="EJ25" s="93"/>
      <c r="EK25" s="93"/>
      <c r="EL25" s="93"/>
      <c r="EM25" s="93"/>
      <c r="EN25" s="93"/>
      <c r="EO25" s="93"/>
      <c r="EP25" s="93"/>
      <c r="EQ25" s="93"/>
      <c r="ER25" s="93"/>
      <c r="ES25" s="93"/>
      <c r="ET25" s="93"/>
      <c r="EU25" s="93"/>
      <c r="EV25" s="93"/>
      <c r="EW25" s="93"/>
      <c r="EX25" s="93"/>
      <c r="EY25" s="93"/>
      <c r="EZ25" s="93"/>
      <c r="FA25" s="93"/>
      <c r="FB25" s="93"/>
      <c r="FC25" s="93"/>
      <c r="FD25" s="93"/>
      <c r="FE25" s="93"/>
      <c r="FF25" s="93"/>
      <c r="FG25" s="93"/>
      <c r="FH25" s="93"/>
      <c r="FI25" s="93"/>
      <c r="FJ25" s="93"/>
      <c r="FK25" s="93"/>
      <c r="FL25" s="93"/>
      <c r="FM25" s="93"/>
      <c r="FN25" s="93"/>
      <c r="FO25" s="93"/>
      <c r="FP25" s="93"/>
      <c r="FQ25" s="93"/>
      <c r="FR25" s="93"/>
      <c r="FS25" s="93"/>
      <c r="FT25" s="93"/>
      <c r="FU25" s="93"/>
      <c r="FV25" s="93"/>
      <c r="FW25" s="93"/>
      <c r="FX25" s="93"/>
      <c r="FY25" s="93"/>
      <c r="FZ25" s="93"/>
      <c r="GA25" s="93"/>
      <c r="GB25" s="93"/>
      <c r="GC25" s="93"/>
      <c r="GD25" s="93"/>
      <c r="GE25" s="93"/>
      <c r="GF25" s="93"/>
      <c r="GG25" s="93"/>
      <c r="GH25" s="93"/>
      <c r="GI25" s="93"/>
      <c r="GJ25" s="93"/>
      <c r="GK25" s="93"/>
      <c r="GL25" s="93"/>
      <c r="GM25" s="93"/>
      <c r="GN25" s="93"/>
      <c r="GO25" s="93"/>
      <c r="GP25" s="93"/>
      <c r="GQ25" s="93"/>
      <c r="GR25" s="93"/>
      <c r="GS25" s="93"/>
      <c r="GT25" s="93"/>
      <c r="GU25" s="93"/>
      <c r="GV25" s="93"/>
      <c r="GW25" s="93"/>
      <c r="GX25" s="93"/>
      <c r="GY25" s="93"/>
      <c r="GZ25" s="93"/>
      <c r="HA25" s="93"/>
      <c r="HB25" s="93"/>
      <c r="HC25" s="93"/>
      <c r="HD25" s="93"/>
      <c r="HE25" s="93"/>
      <c r="HF25" s="93"/>
      <c r="HG25" s="93"/>
      <c r="HH25" s="93"/>
      <c r="HI25" s="93"/>
      <c r="HJ25" s="93"/>
      <c r="HK25" s="93"/>
      <c r="HL25" s="93"/>
      <c r="HM25" s="93"/>
      <c r="HN25" s="93"/>
      <c r="HO25" s="93"/>
      <c r="HP25" s="93"/>
      <c r="HQ25" s="93"/>
      <c r="HR25" s="93"/>
      <c r="HS25" s="93"/>
      <c r="HT25" s="93"/>
      <c r="HU25" s="93"/>
      <c r="HV25" s="93"/>
      <c r="HW25" s="93"/>
      <c r="HX25" s="93"/>
      <c r="HY25" s="93"/>
      <c r="HZ25" s="93"/>
      <c r="IA25" s="93"/>
      <c r="IB25" s="93"/>
      <c r="IC25" s="93"/>
      <c r="ID25" s="93"/>
      <c r="IE25" s="93"/>
      <c r="IF25" s="93"/>
      <c r="IG25" s="93"/>
      <c r="IH25" s="93"/>
      <c r="II25" s="93"/>
      <c r="IJ25" s="93"/>
      <c r="IK25" s="93"/>
      <c r="IL25" s="93"/>
      <c r="IM25" s="93"/>
      <c r="IN25" s="93"/>
      <c r="IO25" s="93"/>
      <c r="IP25" s="82"/>
      <c r="IQ25" s="82"/>
      <c r="IR25" s="82"/>
      <c r="IS25" s="82"/>
      <c r="IT25" s="82"/>
      <c r="IU25" s="82"/>
      <c r="IV25" s="82"/>
    </row>
    <row r="26" spans="1:256" s="94" customFormat="1" x14ac:dyDescent="0.3">
      <c r="A26" s="84" t="str">
        <f ca="1">IF(ISERROR(VALUE(SUBSTITUTE(OFFSET(A26,-1,0,1,1),".",""))),"0.1",IF(ISERROR(FIND("`",SUBSTITUTE(OFFSET(A26,-1,0,1,1),".","`",1))),OFFSET(A26,-1,0,1,1)&amp;".1",LEFT(OFFSET(A26,-1,0,1,1),FIND("`",SUBSTITUTE(OFFSET(A26,-1,0,1,1),".","`",1)))&amp;IF(ISERROR(FIND("`",SUBSTITUTE(OFFSET(A26,-1,0,1,1),".","`",2))),VALUE(RIGHT(OFFSET(A26,-1,0,1,1),LEN(OFFSET(A26,-1,0,1,1))-FIND("`",SUBSTITUTE(OFFSET(A26,-1,0,1,1),".","`",1))))+1,VALUE(MID(OFFSET(A26,-1,0,1,1),FIND("`",SUBSTITUTE(OFFSET(A26,-1,0,1,1),".","`",1))+1,(FIND("`",SUBSTITUTE(OFFSET(A26,-1,0,1,1),".","`",2))-FIND("`",SUBSTITUTE(OFFSET(A26,-1,0,1,1),".","`",1))-1)))+1)))</f>
        <v>3.4</v>
      </c>
      <c r="B26" s="85" t="s">
        <v>25</v>
      </c>
      <c r="C26" s="86"/>
      <c r="D26" s="87">
        <v>43113</v>
      </c>
      <c r="E26" s="88">
        <f t="shared" si="7"/>
        <v>43118</v>
      </c>
      <c r="F26" s="89">
        <v>6</v>
      </c>
      <c r="G26" s="90">
        <v>0.5</v>
      </c>
      <c r="H26" s="91">
        <f t="shared" si="4"/>
        <v>4</v>
      </c>
      <c r="I26" s="92">
        <f t="shared" si="5"/>
        <v>3</v>
      </c>
      <c r="J26" s="91">
        <f t="shared" si="6"/>
        <v>3</v>
      </c>
      <c r="K26" s="93"/>
      <c r="L26" s="93"/>
      <c r="M26" s="93"/>
      <c r="N26" s="93"/>
      <c r="O26" s="93"/>
      <c r="P26" s="93"/>
      <c r="Q26" s="93"/>
      <c r="R26" s="93"/>
      <c r="S26" s="93"/>
      <c r="T26" s="93"/>
      <c r="U26" s="93"/>
      <c r="V26" s="93"/>
      <c r="W26" s="93"/>
      <c r="X26" s="93"/>
      <c r="Y26" s="93"/>
      <c r="Z26" s="93"/>
      <c r="AA26" s="93"/>
      <c r="AB26" s="93"/>
      <c r="AC26" s="93"/>
      <c r="AD26" s="93"/>
      <c r="AE26" s="93"/>
      <c r="AF26" s="93"/>
      <c r="AG26" s="93"/>
      <c r="AH26" s="93"/>
      <c r="AI26" s="93"/>
      <c r="AJ26" s="93"/>
      <c r="AK26" s="93"/>
      <c r="AL26" s="93"/>
      <c r="AM26" s="93"/>
      <c r="AN26" s="93"/>
      <c r="AO26" s="93"/>
      <c r="AP26" s="93"/>
      <c r="AQ26" s="93"/>
      <c r="AR26" s="93"/>
      <c r="AS26" s="93"/>
      <c r="AT26" s="93"/>
      <c r="AU26" s="93"/>
      <c r="AV26" s="93"/>
      <c r="AW26" s="93"/>
      <c r="AX26" s="93"/>
      <c r="AY26" s="93"/>
      <c r="AZ26" s="93"/>
      <c r="BA26" s="93"/>
      <c r="BB26" s="93"/>
      <c r="BC26" s="93"/>
      <c r="BD26" s="93"/>
      <c r="BE26" s="93"/>
      <c r="BF26" s="93"/>
      <c r="BG26" s="93"/>
      <c r="BH26" s="93"/>
      <c r="BI26" s="93"/>
      <c r="BJ26" s="93"/>
      <c r="BK26" s="93"/>
      <c r="BL26" s="93"/>
      <c r="BM26" s="93"/>
      <c r="BN26" s="93"/>
      <c r="BO26" s="93"/>
      <c r="BP26" s="93"/>
      <c r="BQ26" s="93"/>
      <c r="BR26" s="93"/>
      <c r="BS26" s="93"/>
      <c r="BT26" s="93"/>
      <c r="BU26" s="93"/>
      <c r="BV26" s="93"/>
      <c r="BW26" s="93"/>
      <c r="BX26" s="93"/>
      <c r="BY26" s="93"/>
      <c r="BZ26" s="93"/>
      <c r="CA26" s="93"/>
      <c r="CB26" s="93"/>
      <c r="CC26" s="93"/>
      <c r="CD26" s="93"/>
      <c r="CE26" s="93"/>
      <c r="CF26" s="93"/>
      <c r="CG26" s="93"/>
      <c r="CH26" s="93"/>
      <c r="CI26" s="93"/>
      <c r="CJ26" s="93"/>
      <c r="CK26" s="93"/>
      <c r="CL26" s="93"/>
      <c r="CM26" s="93"/>
      <c r="CN26" s="93"/>
      <c r="CO26" s="93"/>
      <c r="CP26" s="93"/>
      <c r="CQ26" s="93"/>
      <c r="CR26" s="93"/>
      <c r="CS26" s="93"/>
      <c r="CT26" s="93"/>
      <c r="CU26" s="93"/>
      <c r="CV26" s="93"/>
      <c r="CW26" s="93"/>
      <c r="CX26" s="93"/>
      <c r="CY26" s="93"/>
      <c r="CZ26" s="93"/>
      <c r="DA26" s="93"/>
      <c r="DB26" s="93"/>
      <c r="DC26" s="93"/>
      <c r="DD26" s="93"/>
      <c r="DE26" s="93"/>
      <c r="DF26" s="93"/>
      <c r="DG26" s="93"/>
      <c r="DH26" s="93"/>
      <c r="DI26" s="93"/>
      <c r="DJ26" s="93"/>
      <c r="DK26" s="93"/>
      <c r="DL26" s="93"/>
      <c r="DM26" s="93"/>
      <c r="DN26" s="93"/>
      <c r="DO26" s="93"/>
      <c r="DP26" s="93"/>
      <c r="DQ26" s="93"/>
      <c r="DR26" s="93"/>
      <c r="DS26" s="93"/>
      <c r="DT26" s="93"/>
      <c r="DU26" s="93"/>
      <c r="DV26" s="93"/>
      <c r="DW26" s="93"/>
      <c r="DX26" s="93"/>
      <c r="DY26" s="93"/>
      <c r="DZ26" s="93"/>
      <c r="EA26" s="93"/>
      <c r="EB26" s="93"/>
      <c r="EC26" s="93"/>
      <c r="ED26" s="93"/>
      <c r="EE26" s="93"/>
      <c r="EF26" s="93"/>
      <c r="EG26" s="93"/>
      <c r="EH26" s="93"/>
      <c r="EI26" s="93"/>
      <c r="EJ26" s="93"/>
      <c r="EK26" s="93"/>
      <c r="EL26" s="93"/>
      <c r="EM26" s="93"/>
      <c r="EN26" s="93"/>
      <c r="EO26" s="93"/>
      <c r="EP26" s="93"/>
      <c r="EQ26" s="93"/>
      <c r="ER26" s="93"/>
      <c r="ES26" s="93"/>
      <c r="ET26" s="93"/>
      <c r="EU26" s="93"/>
      <c r="EV26" s="93"/>
      <c r="EW26" s="93"/>
      <c r="EX26" s="93"/>
      <c r="EY26" s="93"/>
      <c r="EZ26" s="93"/>
      <c r="FA26" s="93"/>
      <c r="FB26" s="93"/>
      <c r="FC26" s="93"/>
      <c r="FD26" s="93"/>
      <c r="FE26" s="93"/>
      <c r="FF26" s="93"/>
      <c r="FG26" s="93"/>
      <c r="FH26" s="93"/>
      <c r="FI26" s="93"/>
      <c r="FJ26" s="93"/>
      <c r="FK26" s="93"/>
      <c r="FL26" s="93"/>
      <c r="FM26" s="93"/>
      <c r="FN26" s="93"/>
      <c r="FO26" s="93"/>
      <c r="FP26" s="93"/>
      <c r="FQ26" s="93"/>
      <c r="FR26" s="93"/>
      <c r="FS26" s="93"/>
      <c r="FT26" s="93"/>
      <c r="FU26" s="93"/>
      <c r="FV26" s="93"/>
      <c r="FW26" s="93"/>
      <c r="FX26" s="93"/>
      <c r="FY26" s="93"/>
      <c r="FZ26" s="93"/>
      <c r="GA26" s="93"/>
      <c r="GB26" s="93"/>
      <c r="GC26" s="93"/>
      <c r="GD26" s="93"/>
      <c r="GE26" s="93"/>
      <c r="GF26" s="93"/>
      <c r="GG26" s="93"/>
      <c r="GH26" s="93"/>
      <c r="GI26" s="93"/>
      <c r="GJ26" s="93"/>
      <c r="GK26" s="93"/>
      <c r="GL26" s="93"/>
      <c r="GM26" s="93"/>
      <c r="GN26" s="93"/>
      <c r="GO26" s="93"/>
      <c r="GP26" s="93"/>
      <c r="GQ26" s="93"/>
      <c r="GR26" s="93"/>
      <c r="GS26" s="93"/>
      <c r="GT26" s="93"/>
      <c r="GU26" s="93"/>
      <c r="GV26" s="93"/>
      <c r="GW26" s="93"/>
      <c r="GX26" s="93"/>
      <c r="GY26" s="93"/>
      <c r="GZ26" s="93"/>
      <c r="HA26" s="93"/>
      <c r="HB26" s="93"/>
      <c r="HC26" s="93"/>
      <c r="HD26" s="93"/>
      <c r="HE26" s="93"/>
      <c r="HF26" s="93"/>
      <c r="HG26" s="93"/>
      <c r="HH26" s="93"/>
      <c r="HI26" s="93"/>
      <c r="HJ26" s="93"/>
      <c r="HK26" s="93"/>
      <c r="HL26" s="93"/>
      <c r="HM26" s="93"/>
      <c r="HN26" s="93"/>
      <c r="HO26" s="93"/>
      <c r="HP26" s="93"/>
      <c r="HQ26" s="93"/>
      <c r="HR26" s="93"/>
      <c r="HS26" s="93"/>
      <c r="HT26" s="93"/>
      <c r="HU26" s="93"/>
      <c r="HV26" s="93"/>
      <c r="HW26" s="93"/>
      <c r="HX26" s="93"/>
      <c r="HY26" s="93"/>
      <c r="HZ26" s="93"/>
      <c r="IA26" s="93"/>
      <c r="IB26" s="93"/>
      <c r="IC26" s="93"/>
      <c r="ID26" s="93"/>
      <c r="IE26" s="93"/>
      <c r="IF26" s="93"/>
      <c r="IG26" s="93"/>
      <c r="IH26" s="93"/>
      <c r="II26" s="93"/>
      <c r="IJ26" s="93"/>
      <c r="IK26" s="93"/>
      <c r="IL26" s="93"/>
      <c r="IM26" s="93"/>
      <c r="IN26" s="93"/>
      <c r="IO26" s="93"/>
      <c r="IP26" s="82"/>
      <c r="IQ26" s="82"/>
      <c r="IR26" s="82"/>
      <c r="IS26" s="82"/>
      <c r="IT26" s="82"/>
      <c r="IU26" s="82"/>
      <c r="IV26" s="82"/>
    </row>
    <row r="27" spans="1:256" s="83" customFormat="1" x14ac:dyDescent="0.3">
      <c r="A27" s="96">
        <f ca="1">IF(ISERROR(VALUE(SUBSTITUTE(OFFSET(A27,-1,0,1,1),".",""))),1,IF(ISERROR(FIND("`",SUBSTITUTE(OFFSET(A27,-1,0,1,1),".","`",1))),VALUE(OFFSET(A27,-1,0,1,1))+1,VALUE(LEFT(OFFSET(A27,-1,0,1,1),FIND("`",SUBSTITUTE(OFFSET(A27,-1,0,1,1),".","`",1))-1))+1))</f>
        <v>4</v>
      </c>
      <c r="B27" s="97" t="s">
        <v>20</v>
      </c>
      <c r="C27" s="98" t="s">
        <v>60</v>
      </c>
      <c r="D27" s="111">
        <f>MIN(D28:D31)</f>
        <v>43114</v>
      </c>
      <c r="E27" s="78">
        <f t="shared" si="7"/>
        <v>43121</v>
      </c>
      <c r="F27" s="112">
        <f>MAX(E28:E31)-D27+1</f>
        <v>8</v>
      </c>
      <c r="G27" s="113">
        <f>SUMPRODUCT(F28:F31,G28:G31)/SUM(F28:F31)</f>
        <v>0</v>
      </c>
      <c r="H27" s="99">
        <f t="shared" si="4"/>
        <v>5</v>
      </c>
      <c r="I27" s="100">
        <f>ROUNDDOWN(G27*F27,0)</f>
        <v>0</v>
      </c>
      <c r="J27" s="99">
        <f>F27-I27</f>
        <v>8</v>
      </c>
      <c r="IP27" s="82"/>
      <c r="IQ27" s="82"/>
      <c r="IR27" s="82"/>
      <c r="IS27" s="82"/>
      <c r="IT27" s="82"/>
      <c r="IU27" s="82"/>
      <c r="IV27" s="82"/>
    </row>
    <row r="28" spans="1:256" s="94" customFormat="1" x14ac:dyDescent="0.3">
      <c r="A28" s="84" t="str">
        <f ca="1">IF(ISERROR(VALUE(SUBSTITUTE(OFFSET(A28,-1,0,1,1),".",""))),"0.1",IF(ISERROR(FIND("`",SUBSTITUTE(OFFSET(A28,-1,0,1,1),".","`",1))),OFFSET(A28,-1,0,1,1)&amp;".1",LEFT(OFFSET(A28,-1,0,1,1),FIND("`",SUBSTITUTE(OFFSET(A28,-1,0,1,1),".","`",1)))&amp;IF(ISERROR(FIND("`",SUBSTITUTE(OFFSET(A28,-1,0,1,1),".","`",2))),VALUE(RIGHT(OFFSET(A28,-1,0,1,1),LEN(OFFSET(A28,-1,0,1,1))-FIND("`",SUBSTITUTE(OFFSET(A28,-1,0,1,1),".","`",1))))+1,VALUE(MID(OFFSET(A28,-1,0,1,1),FIND("`",SUBSTITUTE(OFFSET(A28,-1,0,1,1),".","`",1))+1,(FIND("`",SUBSTITUTE(OFFSET(A28,-1,0,1,1),".","`",2))-FIND("`",SUBSTITUTE(OFFSET(A28,-1,0,1,1),".","`",1))-1)))+1)))</f>
        <v>4.1</v>
      </c>
      <c r="B28" s="85" t="s">
        <v>25</v>
      </c>
      <c r="C28" s="86"/>
      <c r="D28" s="87">
        <v>43114</v>
      </c>
      <c r="E28" s="88">
        <f t="shared" si="7"/>
        <v>43118</v>
      </c>
      <c r="F28" s="89">
        <v>5</v>
      </c>
      <c r="G28" s="90">
        <v>0</v>
      </c>
      <c r="H28" s="91">
        <f t="shared" si="4"/>
        <v>4</v>
      </c>
      <c r="I28" s="92">
        <f>ROUNDDOWN(G28*F28,0)</f>
        <v>0</v>
      </c>
      <c r="J28" s="91">
        <f>F28-I28</f>
        <v>5</v>
      </c>
      <c r="K28" s="93"/>
      <c r="L28" s="93"/>
      <c r="M28" s="93"/>
      <c r="N28" s="93"/>
      <c r="O28" s="93"/>
      <c r="P28" s="93"/>
      <c r="Q28" s="93"/>
      <c r="R28" s="93"/>
      <c r="S28" s="93"/>
      <c r="T28" s="93"/>
      <c r="U28" s="93"/>
      <c r="V28" s="93"/>
      <c r="W28" s="93"/>
      <c r="X28" s="93"/>
      <c r="Y28" s="93"/>
      <c r="Z28" s="93"/>
      <c r="AA28" s="93"/>
      <c r="AB28" s="93"/>
      <c r="AC28" s="93"/>
      <c r="AD28" s="93"/>
      <c r="AE28" s="93"/>
      <c r="AF28" s="93"/>
      <c r="AG28" s="93"/>
      <c r="AH28" s="93"/>
      <c r="AI28" s="93"/>
      <c r="AJ28" s="93"/>
      <c r="AK28" s="93"/>
      <c r="AL28" s="93"/>
      <c r="AM28" s="93"/>
      <c r="AN28" s="93"/>
      <c r="AO28" s="93"/>
      <c r="AP28" s="93"/>
      <c r="AQ28" s="93"/>
      <c r="AR28" s="93"/>
      <c r="AS28" s="93"/>
      <c r="AT28" s="93"/>
      <c r="AU28" s="93"/>
      <c r="AV28" s="93"/>
      <c r="AW28" s="93"/>
      <c r="AX28" s="93"/>
      <c r="AY28" s="93"/>
      <c r="AZ28" s="93"/>
      <c r="BA28" s="93"/>
      <c r="BB28" s="93"/>
      <c r="BC28" s="93"/>
      <c r="BD28" s="93"/>
      <c r="BE28" s="93"/>
      <c r="BF28" s="93"/>
      <c r="BG28" s="93"/>
      <c r="BH28" s="93"/>
      <c r="BI28" s="93"/>
      <c r="BJ28" s="93"/>
      <c r="BK28" s="93"/>
      <c r="BL28" s="93"/>
      <c r="BM28" s="93"/>
      <c r="BN28" s="93"/>
      <c r="BO28" s="93"/>
      <c r="BP28" s="93"/>
      <c r="BQ28" s="93"/>
      <c r="BR28" s="93"/>
      <c r="BS28" s="93"/>
      <c r="BT28" s="93"/>
      <c r="BU28" s="93"/>
      <c r="BV28" s="93"/>
      <c r="BW28" s="93"/>
      <c r="BX28" s="93"/>
      <c r="BY28" s="93"/>
      <c r="BZ28" s="93"/>
      <c r="CA28" s="93"/>
      <c r="CB28" s="93"/>
      <c r="CC28" s="93"/>
      <c r="CD28" s="93"/>
      <c r="CE28" s="93"/>
      <c r="CF28" s="93"/>
      <c r="CG28" s="93"/>
      <c r="CH28" s="93"/>
      <c r="CI28" s="93"/>
      <c r="CJ28" s="93"/>
      <c r="CK28" s="93"/>
      <c r="CL28" s="93"/>
      <c r="CM28" s="93"/>
      <c r="CN28" s="93"/>
      <c r="CO28" s="93"/>
      <c r="CP28" s="93"/>
      <c r="CQ28" s="93"/>
      <c r="CR28" s="93"/>
      <c r="CS28" s="93"/>
      <c r="CT28" s="93"/>
      <c r="CU28" s="93"/>
      <c r="CV28" s="93"/>
      <c r="CW28" s="93"/>
      <c r="CX28" s="93"/>
      <c r="CY28" s="93"/>
      <c r="CZ28" s="93"/>
      <c r="DA28" s="93"/>
      <c r="DB28" s="93"/>
      <c r="DC28" s="93"/>
      <c r="DD28" s="93"/>
      <c r="DE28" s="93"/>
      <c r="DF28" s="93"/>
      <c r="DG28" s="93"/>
      <c r="DH28" s="93"/>
      <c r="DI28" s="93"/>
      <c r="DJ28" s="93"/>
      <c r="DK28" s="93"/>
      <c r="DL28" s="93"/>
      <c r="DM28" s="93"/>
      <c r="DN28" s="93"/>
      <c r="DO28" s="93"/>
      <c r="DP28" s="93"/>
      <c r="DQ28" s="93"/>
      <c r="DR28" s="93"/>
      <c r="DS28" s="93"/>
      <c r="DT28" s="93"/>
      <c r="DU28" s="93"/>
      <c r="DV28" s="93"/>
      <c r="DW28" s="93"/>
      <c r="DX28" s="93"/>
      <c r="DY28" s="93"/>
      <c r="DZ28" s="93"/>
      <c r="EA28" s="93"/>
      <c r="EB28" s="93"/>
      <c r="EC28" s="93"/>
      <c r="ED28" s="93"/>
      <c r="EE28" s="93"/>
      <c r="EF28" s="93"/>
      <c r="EG28" s="93"/>
      <c r="EH28" s="93"/>
      <c r="EI28" s="93"/>
      <c r="EJ28" s="93"/>
      <c r="EK28" s="93"/>
      <c r="EL28" s="93"/>
      <c r="EM28" s="93"/>
      <c r="EN28" s="93"/>
      <c r="EO28" s="93"/>
      <c r="EP28" s="93"/>
      <c r="EQ28" s="93"/>
      <c r="ER28" s="93"/>
      <c r="ES28" s="93"/>
      <c r="ET28" s="93"/>
      <c r="EU28" s="93"/>
      <c r="EV28" s="93"/>
      <c r="EW28" s="93"/>
      <c r="EX28" s="93"/>
      <c r="EY28" s="93"/>
      <c r="EZ28" s="93"/>
      <c r="FA28" s="93"/>
      <c r="FB28" s="93"/>
      <c r="FC28" s="93"/>
      <c r="FD28" s="93"/>
      <c r="FE28" s="93"/>
      <c r="FF28" s="93"/>
      <c r="FG28" s="93"/>
      <c r="FH28" s="93"/>
      <c r="FI28" s="93"/>
      <c r="FJ28" s="93"/>
      <c r="FK28" s="93"/>
      <c r="FL28" s="93"/>
      <c r="FM28" s="93"/>
      <c r="FN28" s="93"/>
      <c r="FO28" s="93"/>
      <c r="FP28" s="93"/>
      <c r="FQ28" s="93"/>
      <c r="FR28" s="93"/>
      <c r="FS28" s="93"/>
      <c r="FT28" s="93"/>
      <c r="FU28" s="93"/>
      <c r="FV28" s="93"/>
      <c r="FW28" s="93"/>
      <c r="FX28" s="93"/>
      <c r="FY28" s="93"/>
      <c r="FZ28" s="93"/>
      <c r="GA28" s="93"/>
      <c r="GB28" s="93"/>
      <c r="GC28" s="93"/>
      <c r="GD28" s="93"/>
      <c r="GE28" s="93"/>
      <c r="GF28" s="93"/>
      <c r="GG28" s="93"/>
      <c r="GH28" s="93"/>
      <c r="GI28" s="93"/>
      <c r="GJ28" s="93"/>
      <c r="GK28" s="93"/>
      <c r="GL28" s="93"/>
      <c r="GM28" s="93"/>
      <c r="GN28" s="93"/>
      <c r="GO28" s="93"/>
      <c r="GP28" s="93"/>
      <c r="GQ28" s="93"/>
      <c r="GR28" s="93"/>
      <c r="GS28" s="93"/>
      <c r="GT28" s="93"/>
      <c r="GU28" s="93"/>
      <c r="GV28" s="93"/>
      <c r="GW28" s="93"/>
      <c r="GX28" s="93"/>
      <c r="GY28" s="93"/>
      <c r="GZ28" s="93"/>
      <c r="HA28" s="93"/>
      <c r="HB28" s="93"/>
      <c r="HC28" s="93"/>
      <c r="HD28" s="93"/>
      <c r="HE28" s="93"/>
      <c r="HF28" s="93"/>
      <c r="HG28" s="93"/>
      <c r="HH28" s="93"/>
      <c r="HI28" s="93"/>
      <c r="HJ28" s="93"/>
      <c r="HK28" s="93"/>
      <c r="HL28" s="93"/>
      <c r="HM28" s="93"/>
      <c r="HN28" s="93"/>
      <c r="HO28" s="93"/>
      <c r="HP28" s="93"/>
      <c r="HQ28" s="93"/>
      <c r="HR28" s="93"/>
      <c r="HS28" s="93"/>
      <c r="HT28" s="93"/>
      <c r="HU28" s="93"/>
      <c r="HV28" s="93"/>
      <c r="HW28" s="93"/>
      <c r="HX28" s="93"/>
      <c r="HY28" s="93"/>
      <c r="HZ28" s="93"/>
      <c r="IA28" s="93"/>
      <c r="IB28" s="93"/>
      <c r="IC28" s="93"/>
      <c r="ID28" s="93"/>
      <c r="IE28" s="93"/>
      <c r="IF28" s="93"/>
      <c r="IG28" s="93"/>
      <c r="IH28" s="93"/>
      <c r="II28" s="93"/>
      <c r="IJ28" s="93"/>
      <c r="IK28" s="93"/>
      <c r="IL28" s="93"/>
      <c r="IM28" s="93"/>
      <c r="IN28" s="93"/>
      <c r="IO28" s="93"/>
      <c r="IP28" s="82"/>
      <c r="IQ28" s="82"/>
      <c r="IR28" s="82"/>
      <c r="IS28" s="82"/>
      <c r="IT28" s="82"/>
      <c r="IU28" s="82"/>
      <c r="IV28" s="82"/>
    </row>
    <row r="29" spans="1:256" s="94" customFormat="1" x14ac:dyDescent="0.3">
      <c r="A29" s="84" t="str">
        <f ca="1">IF(ISERROR(VALUE(SUBSTITUTE(OFFSET(A29,-1,0,1,1),".",""))),"0.1",IF(ISERROR(FIND("`",SUBSTITUTE(OFFSET(A29,-1,0,1,1),".","`",1))),OFFSET(A29,-1,0,1,1)&amp;".1",LEFT(OFFSET(A29,-1,0,1,1),FIND("`",SUBSTITUTE(OFFSET(A29,-1,0,1,1),".","`",1)))&amp;IF(ISERROR(FIND("`",SUBSTITUTE(OFFSET(A29,-1,0,1,1),".","`",2))),VALUE(RIGHT(OFFSET(A29,-1,0,1,1),LEN(OFFSET(A29,-1,0,1,1))-FIND("`",SUBSTITUTE(OFFSET(A29,-1,0,1,1),".","`",1))))+1,VALUE(MID(OFFSET(A29,-1,0,1,1),FIND("`",SUBSTITUTE(OFFSET(A29,-1,0,1,1),".","`",1))+1,(FIND("`",SUBSTITUTE(OFFSET(A29,-1,0,1,1),".","`",2))-FIND("`",SUBSTITUTE(OFFSET(A29,-1,0,1,1),".","`",1))-1)))+1)))</f>
        <v>4.2</v>
      </c>
      <c r="B29" s="85" t="s">
        <v>25</v>
      </c>
      <c r="C29" s="86"/>
      <c r="D29" s="87">
        <v>43115</v>
      </c>
      <c r="E29" s="88">
        <f t="shared" si="7"/>
        <v>43119</v>
      </c>
      <c r="F29" s="89">
        <v>5</v>
      </c>
      <c r="G29" s="90">
        <v>0</v>
      </c>
      <c r="H29" s="91">
        <f t="shared" si="4"/>
        <v>5</v>
      </c>
      <c r="I29" s="92">
        <f>ROUNDDOWN(G29*F29,0)</f>
        <v>0</v>
      </c>
      <c r="J29" s="91">
        <f>F29-I29</f>
        <v>5</v>
      </c>
      <c r="K29" s="93"/>
      <c r="L29" s="93"/>
      <c r="M29" s="93"/>
      <c r="N29" s="93"/>
      <c r="O29" s="93"/>
      <c r="P29" s="93"/>
      <c r="Q29" s="93"/>
      <c r="R29" s="93"/>
      <c r="S29" s="93"/>
      <c r="T29" s="93"/>
      <c r="U29" s="93"/>
      <c r="V29" s="93"/>
      <c r="W29" s="93"/>
      <c r="X29" s="93"/>
      <c r="Y29" s="93"/>
      <c r="Z29" s="93"/>
      <c r="AA29" s="93"/>
      <c r="AB29" s="93"/>
      <c r="AC29" s="93"/>
      <c r="AD29" s="93"/>
      <c r="AE29" s="93"/>
      <c r="AF29" s="93"/>
      <c r="AG29" s="93"/>
      <c r="AH29" s="93"/>
      <c r="AI29" s="93"/>
      <c r="AJ29" s="93"/>
      <c r="AK29" s="93"/>
      <c r="AL29" s="93"/>
      <c r="AM29" s="93"/>
      <c r="AN29" s="93"/>
      <c r="AO29" s="93"/>
      <c r="AP29" s="93"/>
      <c r="AQ29" s="93"/>
      <c r="AR29" s="93"/>
      <c r="AS29" s="93"/>
      <c r="AT29" s="93"/>
      <c r="AU29" s="93"/>
      <c r="AV29" s="93"/>
      <c r="AW29" s="93"/>
      <c r="AX29" s="93"/>
      <c r="AY29" s="93"/>
      <c r="AZ29" s="93"/>
      <c r="BA29" s="93"/>
      <c r="BB29" s="93"/>
      <c r="BC29" s="93"/>
      <c r="BD29" s="93"/>
      <c r="BE29" s="93"/>
      <c r="BF29" s="93"/>
      <c r="BG29" s="93"/>
      <c r="BH29" s="93"/>
      <c r="BI29" s="93"/>
      <c r="BJ29" s="93"/>
      <c r="BK29" s="93"/>
      <c r="BL29" s="93"/>
      <c r="BM29" s="93"/>
      <c r="BN29" s="93"/>
      <c r="BO29" s="93"/>
      <c r="BP29" s="93"/>
      <c r="BQ29" s="93"/>
      <c r="BR29" s="93"/>
      <c r="BS29" s="93"/>
      <c r="BT29" s="93"/>
      <c r="BU29" s="93"/>
      <c r="BV29" s="93"/>
      <c r="BW29" s="93"/>
      <c r="BX29" s="93"/>
      <c r="BY29" s="93"/>
      <c r="BZ29" s="93"/>
      <c r="CA29" s="93"/>
      <c r="CB29" s="93"/>
      <c r="CC29" s="93"/>
      <c r="CD29" s="93"/>
      <c r="CE29" s="93"/>
      <c r="CF29" s="93"/>
      <c r="CG29" s="93"/>
      <c r="CH29" s="93"/>
      <c r="CI29" s="93"/>
      <c r="CJ29" s="93"/>
      <c r="CK29" s="93"/>
      <c r="CL29" s="93"/>
      <c r="CM29" s="93"/>
      <c r="CN29" s="93"/>
      <c r="CO29" s="93"/>
      <c r="CP29" s="93"/>
      <c r="CQ29" s="93"/>
      <c r="CR29" s="93"/>
      <c r="CS29" s="93"/>
      <c r="CT29" s="93"/>
      <c r="CU29" s="93"/>
      <c r="CV29" s="93"/>
      <c r="CW29" s="93"/>
      <c r="CX29" s="93"/>
      <c r="CY29" s="93"/>
      <c r="CZ29" s="93"/>
      <c r="DA29" s="93"/>
      <c r="DB29" s="93"/>
      <c r="DC29" s="93"/>
      <c r="DD29" s="93"/>
      <c r="DE29" s="93"/>
      <c r="DF29" s="93"/>
      <c r="DG29" s="93"/>
      <c r="DH29" s="93"/>
      <c r="DI29" s="93"/>
      <c r="DJ29" s="93"/>
      <c r="DK29" s="93"/>
      <c r="DL29" s="93"/>
      <c r="DM29" s="93"/>
      <c r="DN29" s="93"/>
      <c r="DO29" s="93"/>
      <c r="DP29" s="93"/>
      <c r="DQ29" s="93"/>
      <c r="DR29" s="93"/>
      <c r="DS29" s="93"/>
      <c r="DT29" s="93"/>
      <c r="DU29" s="93"/>
      <c r="DV29" s="93"/>
      <c r="DW29" s="93"/>
      <c r="DX29" s="93"/>
      <c r="DY29" s="93"/>
      <c r="DZ29" s="93"/>
      <c r="EA29" s="93"/>
      <c r="EB29" s="93"/>
      <c r="EC29" s="93"/>
      <c r="ED29" s="93"/>
      <c r="EE29" s="93"/>
      <c r="EF29" s="93"/>
      <c r="EG29" s="93"/>
      <c r="EH29" s="93"/>
      <c r="EI29" s="93"/>
      <c r="EJ29" s="93"/>
      <c r="EK29" s="93"/>
      <c r="EL29" s="93"/>
      <c r="EM29" s="93"/>
      <c r="EN29" s="93"/>
      <c r="EO29" s="93"/>
      <c r="EP29" s="93"/>
      <c r="EQ29" s="93"/>
      <c r="ER29" s="93"/>
      <c r="ES29" s="93"/>
      <c r="ET29" s="93"/>
      <c r="EU29" s="93"/>
      <c r="EV29" s="93"/>
      <c r="EW29" s="93"/>
      <c r="EX29" s="93"/>
      <c r="EY29" s="93"/>
      <c r="EZ29" s="93"/>
      <c r="FA29" s="93"/>
      <c r="FB29" s="93"/>
      <c r="FC29" s="93"/>
      <c r="FD29" s="93"/>
      <c r="FE29" s="93"/>
      <c r="FF29" s="93"/>
      <c r="FG29" s="93"/>
      <c r="FH29" s="93"/>
      <c r="FI29" s="93"/>
      <c r="FJ29" s="93"/>
      <c r="FK29" s="93"/>
      <c r="FL29" s="93"/>
      <c r="FM29" s="93"/>
      <c r="FN29" s="93"/>
      <c r="FO29" s="93"/>
      <c r="FP29" s="93"/>
      <c r="FQ29" s="93"/>
      <c r="FR29" s="93"/>
      <c r="FS29" s="93"/>
      <c r="FT29" s="93"/>
      <c r="FU29" s="93"/>
      <c r="FV29" s="93"/>
      <c r="FW29" s="93"/>
      <c r="FX29" s="93"/>
      <c r="FY29" s="93"/>
      <c r="FZ29" s="93"/>
      <c r="GA29" s="93"/>
      <c r="GB29" s="93"/>
      <c r="GC29" s="93"/>
      <c r="GD29" s="93"/>
      <c r="GE29" s="93"/>
      <c r="GF29" s="93"/>
      <c r="GG29" s="93"/>
      <c r="GH29" s="93"/>
      <c r="GI29" s="93"/>
      <c r="GJ29" s="93"/>
      <c r="GK29" s="93"/>
      <c r="GL29" s="93"/>
      <c r="GM29" s="93"/>
      <c r="GN29" s="93"/>
      <c r="GO29" s="93"/>
      <c r="GP29" s="93"/>
      <c r="GQ29" s="93"/>
      <c r="GR29" s="93"/>
      <c r="GS29" s="93"/>
      <c r="GT29" s="93"/>
      <c r="GU29" s="93"/>
      <c r="GV29" s="93"/>
      <c r="GW29" s="93"/>
      <c r="GX29" s="93"/>
      <c r="GY29" s="93"/>
      <c r="GZ29" s="93"/>
      <c r="HA29" s="93"/>
      <c r="HB29" s="93"/>
      <c r="HC29" s="93"/>
      <c r="HD29" s="93"/>
      <c r="HE29" s="93"/>
      <c r="HF29" s="93"/>
      <c r="HG29" s="93"/>
      <c r="HH29" s="93"/>
      <c r="HI29" s="93"/>
      <c r="HJ29" s="93"/>
      <c r="HK29" s="93"/>
      <c r="HL29" s="93"/>
      <c r="HM29" s="93"/>
      <c r="HN29" s="93"/>
      <c r="HO29" s="93"/>
      <c r="HP29" s="93"/>
      <c r="HQ29" s="93"/>
      <c r="HR29" s="93"/>
      <c r="HS29" s="93"/>
      <c r="HT29" s="93"/>
      <c r="HU29" s="93"/>
      <c r="HV29" s="93"/>
      <c r="HW29" s="93"/>
      <c r="HX29" s="93"/>
      <c r="HY29" s="93"/>
      <c r="HZ29" s="93"/>
      <c r="IA29" s="93"/>
      <c r="IB29" s="93"/>
      <c r="IC29" s="93"/>
      <c r="ID29" s="93"/>
      <c r="IE29" s="93"/>
      <c r="IF29" s="93"/>
      <c r="IG29" s="93"/>
      <c r="IH29" s="93"/>
      <c r="II29" s="93"/>
      <c r="IJ29" s="93"/>
      <c r="IK29" s="93"/>
      <c r="IL29" s="93"/>
      <c r="IM29" s="93"/>
      <c r="IN29" s="93"/>
      <c r="IO29" s="93"/>
      <c r="IP29" s="82"/>
      <c r="IQ29" s="82"/>
      <c r="IR29" s="82"/>
      <c r="IS29" s="82"/>
      <c r="IT29" s="82"/>
      <c r="IU29" s="82"/>
      <c r="IV29" s="82"/>
    </row>
    <row r="30" spans="1:256" s="94" customFormat="1" x14ac:dyDescent="0.3">
      <c r="A30" s="84" t="str">
        <f ca="1">IF(ISERROR(VALUE(SUBSTITUTE(OFFSET(A30,-1,0,1,1),".",""))),"0.1",IF(ISERROR(FIND("`",SUBSTITUTE(OFFSET(A30,-1,0,1,1),".","`",1))),OFFSET(A30,-1,0,1,1)&amp;".1",LEFT(OFFSET(A30,-1,0,1,1),FIND("`",SUBSTITUTE(OFFSET(A30,-1,0,1,1),".","`",1)))&amp;IF(ISERROR(FIND("`",SUBSTITUTE(OFFSET(A30,-1,0,1,1),".","`",2))),VALUE(RIGHT(OFFSET(A30,-1,0,1,1),LEN(OFFSET(A30,-1,0,1,1))-FIND("`",SUBSTITUTE(OFFSET(A30,-1,0,1,1),".","`",1))))+1,VALUE(MID(OFFSET(A30,-1,0,1,1),FIND("`",SUBSTITUTE(OFFSET(A30,-1,0,1,1),".","`",1))+1,(FIND("`",SUBSTITUTE(OFFSET(A30,-1,0,1,1),".","`",2))-FIND("`",SUBSTITUTE(OFFSET(A30,-1,0,1,1),".","`",1))-1)))+1)))</f>
        <v>4.3</v>
      </c>
      <c r="B30" s="85" t="s">
        <v>25</v>
      </c>
      <c r="C30" s="86"/>
      <c r="D30" s="87">
        <v>43116</v>
      </c>
      <c r="E30" s="88">
        <f t="shared" si="7"/>
        <v>43120</v>
      </c>
      <c r="F30" s="89">
        <v>5</v>
      </c>
      <c r="G30" s="90">
        <v>0</v>
      </c>
      <c r="H30" s="91">
        <f t="shared" si="4"/>
        <v>4</v>
      </c>
      <c r="I30" s="92">
        <f>ROUNDDOWN(G30*F30,0)</f>
        <v>0</v>
      </c>
      <c r="J30" s="91">
        <f>F30-I30</f>
        <v>5</v>
      </c>
      <c r="K30" s="93"/>
      <c r="L30" s="93"/>
      <c r="M30" s="93"/>
      <c r="N30" s="93"/>
      <c r="O30" s="93"/>
      <c r="P30" s="93"/>
      <c r="Q30" s="93"/>
      <c r="R30" s="93"/>
      <c r="S30" s="93"/>
      <c r="T30" s="93"/>
      <c r="U30" s="93"/>
      <c r="V30" s="93"/>
      <c r="W30" s="93"/>
      <c r="X30" s="93"/>
      <c r="Y30" s="93"/>
      <c r="Z30" s="93"/>
      <c r="AA30" s="93"/>
      <c r="AB30" s="93"/>
      <c r="AC30" s="93"/>
      <c r="AD30" s="93"/>
      <c r="AE30" s="93"/>
      <c r="AF30" s="93"/>
      <c r="AG30" s="93"/>
      <c r="AH30" s="93"/>
      <c r="AI30" s="93"/>
      <c r="AJ30" s="93"/>
      <c r="AK30" s="93"/>
      <c r="AL30" s="93"/>
      <c r="AM30" s="93"/>
      <c r="AN30" s="93"/>
      <c r="AO30" s="93"/>
      <c r="AP30" s="93"/>
      <c r="AQ30" s="93"/>
      <c r="AR30" s="93"/>
      <c r="AS30" s="93"/>
      <c r="AT30" s="93"/>
      <c r="AU30" s="93"/>
      <c r="AV30" s="93"/>
      <c r="AW30" s="93"/>
      <c r="AX30" s="93"/>
      <c r="AY30" s="93"/>
      <c r="AZ30" s="93"/>
      <c r="BA30" s="93"/>
      <c r="BB30" s="93"/>
      <c r="BC30" s="93"/>
      <c r="BD30" s="93"/>
      <c r="BE30" s="93"/>
      <c r="BF30" s="93"/>
      <c r="BG30" s="93"/>
      <c r="BH30" s="93"/>
      <c r="BI30" s="93"/>
      <c r="BJ30" s="93"/>
      <c r="BK30" s="93"/>
      <c r="BL30" s="93"/>
      <c r="BM30" s="93"/>
      <c r="BN30" s="93"/>
      <c r="BO30" s="93"/>
      <c r="BP30" s="93"/>
      <c r="BQ30" s="93"/>
      <c r="BR30" s="93"/>
      <c r="BS30" s="93"/>
      <c r="BT30" s="93"/>
      <c r="BU30" s="93"/>
      <c r="BV30" s="93"/>
      <c r="BW30" s="93"/>
      <c r="BX30" s="93"/>
      <c r="BY30" s="93"/>
      <c r="BZ30" s="93"/>
      <c r="CA30" s="93"/>
      <c r="CB30" s="93"/>
      <c r="CC30" s="93"/>
      <c r="CD30" s="93"/>
      <c r="CE30" s="93"/>
      <c r="CF30" s="93"/>
      <c r="CG30" s="93"/>
      <c r="CH30" s="93"/>
      <c r="CI30" s="93"/>
      <c r="CJ30" s="93"/>
      <c r="CK30" s="93"/>
      <c r="CL30" s="93"/>
      <c r="CM30" s="93"/>
      <c r="CN30" s="93"/>
      <c r="CO30" s="93"/>
      <c r="CP30" s="93"/>
      <c r="CQ30" s="93"/>
      <c r="CR30" s="93"/>
      <c r="CS30" s="93"/>
      <c r="CT30" s="93"/>
      <c r="CU30" s="93"/>
      <c r="CV30" s="93"/>
      <c r="CW30" s="93"/>
      <c r="CX30" s="93"/>
      <c r="CY30" s="93"/>
      <c r="CZ30" s="93"/>
      <c r="DA30" s="93"/>
      <c r="DB30" s="93"/>
      <c r="DC30" s="93"/>
      <c r="DD30" s="93"/>
      <c r="DE30" s="93"/>
      <c r="DF30" s="93"/>
      <c r="DG30" s="93"/>
      <c r="DH30" s="93"/>
      <c r="DI30" s="93"/>
      <c r="DJ30" s="93"/>
      <c r="DK30" s="93"/>
      <c r="DL30" s="93"/>
      <c r="DM30" s="93"/>
      <c r="DN30" s="93"/>
      <c r="DO30" s="93"/>
      <c r="DP30" s="93"/>
      <c r="DQ30" s="93"/>
      <c r="DR30" s="93"/>
      <c r="DS30" s="93"/>
      <c r="DT30" s="93"/>
      <c r="DU30" s="93"/>
      <c r="DV30" s="93"/>
      <c r="DW30" s="93"/>
      <c r="DX30" s="93"/>
      <c r="DY30" s="93"/>
      <c r="DZ30" s="93"/>
      <c r="EA30" s="93"/>
      <c r="EB30" s="93"/>
      <c r="EC30" s="93"/>
      <c r="ED30" s="93"/>
      <c r="EE30" s="93"/>
      <c r="EF30" s="93"/>
      <c r="EG30" s="93"/>
      <c r="EH30" s="93"/>
      <c r="EI30" s="93"/>
      <c r="EJ30" s="93"/>
      <c r="EK30" s="93"/>
      <c r="EL30" s="93"/>
      <c r="EM30" s="93"/>
      <c r="EN30" s="93"/>
      <c r="EO30" s="93"/>
      <c r="EP30" s="93"/>
      <c r="EQ30" s="93"/>
      <c r="ER30" s="93"/>
      <c r="ES30" s="93"/>
      <c r="ET30" s="93"/>
      <c r="EU30" s="93"/>
      <c r="EV30" s="93"/>
      <c r="EW30" s="93"/>
      <c r="EX30" s="93"/>
      <c r="EY30" s="93"/>
      <c r="EZ30" s="93"/>
      <c r="FA30" s="93"/>
      <c r="FB30" s="93"/>
      <c r="FC30" s="93"/>
      <c r="FD30" s="93"/>
      <c r="FE30" s="93"/>
      <c r="FF30" s="93"/>
      <c r="FG30" s="93"/>
      <c r="FH30" s="93"/>
      <c r="FI30" s="93"/>
      <c r="FJ30" s="93"/>
      <c r="FK30" s="93"/>
      <c r="FL30" s="93"/>
      <c r="FM30" s="93"/>
      <c r="FN30" s="93"/>
      <c r="FO30" s="93"/>
      <c r="FP30" s="93"/>
      <c r="FQ30" s="93"/>
      <c r="FR30" s="93"/>
      <c r="FS30" s="93"/>
      <c r="FT30" s="93"/>
      <c r="FU30" s="93"/>
      <c r="FV30" s="93"/>
      <c r="FW30" s="93"/>
      <c r="FX30" s="93"/>
      <c r="FY30" s="93"/>
      <c r="FZ30" s="93"/>
      <c r="GA30" s="93"/>
      <c r="GB30" s="93"/>
      <c r="GC30" s="93"/>
      <c r="GD30" s="93"/>
      <c r="GE30" s="93"/>
      <c r="GF30" s="93"/>
      <c r="GG30" s="93"/>
      <c r="GH30" s="93"/>
      <c r="GI30" s="93"/>
      <c r="GJ30" s="93"/>
      <c r="GK30" s="93"/>
      <c r="GL30" s="93"/>
      <c r="GM30" s="93"/>
      <c r="GN30" s="93"/>
      <c r="GO30" s="93"/>
      <c r="GP30" s="93"/>
      <c r="GQ30" s="93"/>
      <c r="GR30" s="93"/>
      <c r="GS30" s="93"/>
      <c r="GT30" s="93"/>
      <c r="GU30" s="93"/>
      <c r="GV30" s="93"/>
      <c r="GW30" s="93"/>
      <c r="GX30" s="93"/>
      <c r="GY30" s="93"/>
      <c r="GZ30" s="93"/>
      <c r="HA30" s="93"/>
      <c r="HB30" s="93"/>
      <c r="HC30" s="93"/>
      <c r="HD30" s="93"/>
      <c r="HE30" s="93"/>
      <c r="HF30" s="93"/>
      <c r="HG30" s="93"/>
      <c r="HH30" s="93"/>
      <c r="HI30" s="93"/>
      <c r="HJ30" s="93"/>
      <c r="HK30" s="93"/>
      <c r="HL30" s="93"/>
      <c r="HM30" s="93"/>
      <c r="HN30" s="93"/>
      <c r="HO30" s="93"/>
      <c r="HP30" s="93"/>
      <c r="HQ30" s="93"/>
      <c r="HR30" s="93"/>
      <c r="HS30" s="93"/>
      <c r="HT30" s="93"/>
      <c r="HU30" s="93"/>
      <c r="HV30" s="93"/>
      <c r="HW30" s="93"/>
      <c r="HX30" s="93"/>
      <c r="HY30" s="93"/>
      <c r="HZ30" s="93"/>
      <c r="IA30" s="93"/>
      <c r="IB30" s="93"/>
      <c r="IC30" s="93"/>
      <c r="ID30" s="93"/>
      <c r="IE30" s="93"/>
      <c r="IF30" s="93"/>
      <c r="IG30" s="93"/>
      <c r="IH30" s="93"/>
      <c r="II30" s="93"/>
      <c r="IJ30" s="93"/>
      <c r="IK30" s="93"/>
      <c r="IL30" s="93"/>
      <c r="IM30" s="93"/>
      <c r="IN30" s="93"/>
      <c r="IO30" s="93"/>
      <c r="IP30" s="82"/>
      <c r="IQ30" s="82"/>
      <c r="IR30" s="82"/>
      <c r="IS30" s="82"/>
      <c r="IT30" s="82"/>
      <c r="IU30" s="82"/>
      <c r="IV30" s="82"/>
    </row>
    <row r="31" spans="1:256" s="94" customFormat="1" x14ac:dyDescent="0.3">
      <c r="A31" s="84" t="str">
        <f ca="1">IF(ISERROR(VALUE(SUBSTITUTE(OFFSET(A31,-1,0,1,1),".",""))),"0.1",IF(ISERROR(FIND("`",SUBSTITUTE(OFFSET(A31,-1,0,1,1),".","`",1))),OFFSET(A31,-1,0,1,1)&amp;".1",LEFT(OFFSET(A31,-1,0,1,1),FIND("`",SUBSTITUTE(OFFSET(A31,-1,0,1,1),".","`",1)))&amp;IF(ISERROR(FIND("`",SUBSTITUTE(OFFSET(A31,-1,0,1,1),".","`",2))),VALUE(RIGHT(OFFSET(A31,-1,0,1,1),LEN(OFFSET(A31,-1,0,1,1))-FIND("`",SUBSTITUTE(OFFSET(A31,-1,0,1,1),".","`",1))))+1,VALUE(MID(OFFSET(A31,-1,0,1,1),FIND("`",SUBSTITUTE(OFFSET(A31,-1,0,1,1),".","`",1))+1,(FIND("`",SUBSTITUTE(OFFSET(A31,-1,0,1,1),".","`",2))-FIND("`",SUBSTITUTE(OFFSET(A31,-1,0,1,1),".","`",1))-1)))+1)))</f>
        <v>4.4</v>
      </c>
      <c r="B31" s="85" t="s">
        <v>25</v>
      </c>
      <c r="C31" s="86"/>
      <c r="D31" s="87">
        <v>43117</v>
      </c>
      <c r="E31" s="88">
        <f t="shared" si="7"/>
        <v>43121</v>
      </c>
      <c r="F31" s="89">
        <v>5</v>
      </c>
      <c r="G31" s="90">
        <v>0</v>
      </c>
      <c r="H31" s="91">
        <f t="shared" si="4"/>
        <v>3</v>
      </c>
      <c r="I31" s="92">
        <f>ROUNDDOWN(G31*F31,0)</f>
        <v>0</v>
      </c>
      <c r="J31" s="91">
        <f>F31-I31</f>
        <v>5</v>
      </c>
      <c r="K31" s="93"/>
      <c r="L31" s="93"/>
      <c r="M31" s="93"/>
      <c r="N31" s="93"/>
      <c r="O31" s="93"/>
      <c r="P31" s="93"/>
      <c r="Q31" s="93"/>
      <c r="R31" s="93"/>
      <c r="S31" s="93"/>
      <c r="T31" s="93"/>
      <c r="U31" s="93"/>
      <c r="V31" s="93"/>
      <c r="W31" s="93"/>
      <c r="X31" s="93"/>
      <c r="Y31" s="93"/>
      <c r="Z31" s="93"/>
      <c r="AA31" s="93"/>
      <c r="AB31" s="93"/>
      <c r="AC31" s="93"/>
      <c r="AD31" s="93"/>
      <c r="AE31" s="93"/>
      <c r="AF31" s="93"/>
      <c r="AG31" s="93"/>
      <c r="AH31" s="93"/>
      <c r="AI31" s="93"/>
      <c r="AJ31" s="93"/>
      <c r="AK31" s="93"/>
      <c r="AL31" s="93"/>
      <c r="AM31" s="93"/>
      <c r="AN31" s="93"/>
      <c r="AO31" s="93"/>
      <c r="AP31" s="93"/>
      <c r="AQ31" s="93"/>
      <c r="AR31" s="93"/>
      <c r="AS31" s="93"/>
      <c r="AT31" s="93"/>
      <c r="AU31" s="93"/>
      <c r="AV31" s="93"/>
      <c r="AW31" s="93"/>
      <c r="AX31" s="93"/>
      <c r="AY31" s="93"/>
      <c r="AZ31" s="93"/>
      <c r="BA31" s="93"/>
      <c r="BB31" s="93"/>
      <c r="BC31" s="93"/>
      <c r="BD31" s="93"/>
      <c r="BE31" s="93"/>
      <c r="BF31" s="93"/>
      <c r="BG31" s="93"/>
      <c r="BH31" s="93"/>
      <c r="BI31" s="93"/>
      <c r="BJ31" s="93"/>
      <c r="BK31" s="93"/>
      <c r="BL31" s="93"/>
      <c r="BM31" s="93"/>
      <c r="BN31" s="93"/>
      <c r="BO31" s="93"/>
      <c r="BP31" s="93"/>
      <c r="BQ31" s="93"/>
      <c r="BR31" s="93"/>
      <c r="BS31" s="93"/>
      <c r="BT31" s="93"/>
      <c r="BU31" s="93"/>
      <c r="BV31" s="93"/>
      <c r="BW31" s="93"/>
      <c r="BX31" s="93"/>
      <c r="BY31" s="93"/>
      <c r="BZ31" s="93"/>
      <c r="CA31" s="93"/>
      <c r="CB31" s="93"/>
      <c r="CC31" s="93"/>
      <c r="CD31" s="93"/>
      <c r="CE31" s="93"/>
      <c r="CF31" s="93"/>
      <c r="CG31" s="93"/>
      <c r="CH31" s="93"/>
      <c r="CI31" s="93"/>
      <c r="CJ31" s="93"/>
      <c r="CK31" s="93"/>
      <c r="CL31" s="93"/>
      <c r="CM31" s="93"/>
      <c r="CN31" s="93"/>
      <c r="CO31" s="93"/>
      <c r="CP31" s="93"/>
      <c r="CQ31" s="93"/>
      <c r="CR31" s="93"/>
      <c r="CS31" s="93"/>
      <c r="CT31" s="93"/>
      <c r="CU31" s="93"/>
      <c r="CV31" s="93"/>
      <c r="CW31" s="93"/>
      <c r="CX31" s="93"/>
      <c r="CY31" s="93"/>
      <c r="CZ31" s="93"/>
      <c r="DA31" s="93"/>
      <c r="DB31" s="93"/>
      <c r="DC31" s="93"/>
      <c r="DD31" s="93"/>
      <c r="DE31" s="93"/>
      <c r="DF31" s="93"/>
      <c r="DG31" s="93"/>
      <c r="DH31" s="93"/>
      <c r="DI31" s="93"/>
      <c r="DJ31" s="93"/>
      <c r="DK31" s="93"/>
      <c r="DL31" s="93"/>
      <c r="DM31" s="93"/>
      <c r="DN31" s="93"/>
      <c r="DO31" s="93"/>
      <c r="DP31" s="93"/>
      <c r="DQ31" s="93"/>
      <c r="DR31" s="93"/>
      <c r="DS31" s="93"/>
      <c r="DT31" s="93"/>
      <c r="DU31" s="93"/>
      <c r="DV31" s="93"/>
      <c r="DW31" s="93"/>
      <c r="DX31" s="93"/>
      <c r="DY31" s="93"/>
      <c r="DZ31" s="93"/>
      <c r="EA31" s="93"/>
      <c r="EB31" s="93"/>
      <c r="EC31" s="93"/>
      <c r="ED31" s="93"/>
      <c r="EE31" s="93"/>
      <c r="EF31" s="93"/>
      <c r="EG31" s="93"/>
      <c r="EH31" s="93"/>
      <c r="EI31" s="93"/>
      <c r="EJ31" s="93"/>
      <c r="EK31" s="93"/>
      <c r="EL31" s="93"/>
      <c r="EM31" s="93"/>
      <c r="EN31" s="93"/>
      <c r="EO31" s="93"/>
      <c r="EP31" s="93"/>
      <c r="EQ31" s="93"/>
      <c r="ER31" s="93"/>
      <c r="ES31" s="93"/>
      <c r="ET31" s="93"/>
      <c r="EU31" s="93"/>
      <c r="EV31" s="93"/>
      <c r="EW31" s="93"/>
      <c r="EX31" s="93"/>
      <c r="EY31" s="93"/>
      <c r="EZ31" s="93"/>
      <c r="FA31" s="93"/>
      <c r="FB31" s="93"/>
      <c r="FC31" s="93"/>
      <c r="FD31" s="93"/>
      <c r="FE31" s="93"/>
      <c r="FF31" s="93"/>
      <c r="FG31" s="93"/>
      <c r="FH31" s="93"/>
      <c r="FI31" s="93"/>
      <c r="FJ31" s="93"/>
      <c r="FK31" s="93"/>
      <c r="FL31" s="93"/>
      <c r="FM31" s="93"/>
      <c r="FN31" s="93"/>
      <c r="FO31" s="93"/>
      <c r="FP31" s="93"/>
      <c r="FQ31" s="93"/>
      <c r="FR31" s="93"/>
      <c r="FS31" s="93"/>
      <c r="FT31" s="93"/>
      <c r="FU31" s="93"/>
      <c r="FV31" s="93"/>
      <c r="FW31" s="93"/>
      <c r="FX31" s="93"/>
      <c r="FY31" s="93"/>
      <c r="FZ31" s="93"/>
      <c r="GA31" s="93"/>
      <c r="GB31" s="93"/>
      <c r="GC31" s="93"/>
      <c r="GD31" s="93"/>
      <c r="GE31" s="93"/>
      <c r="GF31" s="93"/>
      <c r="GG31" s="93"/>
      <c r="GH31" s="93"/>
      <c r="GI31" s="93"/>
      <c r="GJ31" s="93"/>
      <c r="GK31" s="93"/>
      <c r="GL31" s="93"/>
      <c r="GM31" s="93"/>
      <c r="GN31" s="93"/>
      <c r="GO31" s="93"/>
      <c r="GP31" s="93"/>
      <c r="GQ31" s="93"/>
      <c r="GR31" s="93"/>
      <c r="GS31" s="93"/>
      <c r="GT31" s="93"/>
      <c r="GU31" s="93"/>
      <c r="GV31" s="93"/>
      <c r="GW31" s="93"/>
      <c r="GX31" s="93"/>
      <c r="GY31" s="93"/>
      <c r="GZ31" s="93"/>
      <c r="HA31" s="93"/>
      <c r="HB31" s="93"/>
      <c r="HC31" s="93"/>
      <c r="HD31" s="93"/>
      <c r="HE31" s="93"/>
      <c r="HF31" s="93"/>
      <c r="HG31" s="93"/>
      <c r="HH31" s="93"/>
      <c r="HI31" s="93"/>
      <c r="HJ31" s="93"/>
      <c r="HK31" s="93"/>
      <c r="HL31" s="93"/>
      <c r="HM31" s="93"/>
      <c r="HN31" s="93"/>
      <c r="HO31" s="93"/>
      <c r="HP31" s="93"/>
      <c r="HQ31" s="93"/>
      <c r="HR31" s="93"/>
      <c r="HS31" s="93"/>
      <c r="HT31" s="93"/>
      <c r="HU31" s="93"/>
      <c r="HV31" s="93"/>
      <c r="HW31" s="93"/>
      <c r="HX31" s="93"/>
      <c r="HY31" s="93"/>
      <c r="HZ31" s="93"/>
      <c r="IA31" s="93"/>
      <c r="IB31" s="93"/>
      <c r="IC31" s="93"/>
      <c r="ID31" s="93"/>
      <c r="IE31" s="93"/>
      <c r="IF31" s="93"/>
      <c r="IG31" s="93"/>
      <c r="IH31" s="93"/>
      <c r="II31" s="93"/>
      <c r="IJ31" s="93"/>
      <c r="IK31" s="93"/>
      <c r="IL31" s="93"/>
      <c r="IM31" s="93"/>
      <c r="IN31" s="93"/>
      <c r="IO31" s="93"/>
      <c r="IP31" s="82"/>
      <c r="IQ31" s="82"/>
      <c r="IR31" s="82"/>
      <c r="IS31" s="82"/>
      <c r="IT31" s="82"/>
      <c r="IU31" s="82"/>
      <c r="IV31" s="82"/>
    </row>
    <row r="32" spans="1:256" s="25" customFormat="1" ht="10.199999999999999" x14ac:dyDescent="0.2">
      <c r="B32" s="26"/>
      <c r="C32" s="26"/>
      <c r="D32" s="26"/>
      <c r="E32" s="26"/>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26"/>
      <c r="BR32" s="26"/>
      <c r="BS32" s="26"/>
      <c r="BT32" s="26"/>
      <c r="BU32" s="26"/>
      <c r="BV32" s="26"/>
      <c r="BW32" s="26"/>
      <c r="BX32" s="26"/>
      <c r="BY32" s="26"/>
      <c r="BZ32" s="26"/>
      <c r="CA32" s="26"/>
      <c r="CB32" s="26"/>
      <c r="CC32" s="26"/>
      <c r="CD32" s="26"/>
      <c r="CE32" s="26"/>
      <c r="CF32" s="26"/>
      <c r="CG32" s="26"/>
      <c r="CH32" s="26"/>
      <c r="CI32" s="26"/>
      <c r="CJ32" s="26"/>
      <c r="CK32" s="26"/>
      <c r="CL32" s="26"/>
      <c r="CM32" s="26"/>
      <c r="CN32" s="26"/>
      <c r="CO32" s="26"/>
      <c r="CP32" s="26"/>
      <c r="CQ32" s="26"/>
      <c r="CR32" s="26"/>
      <c r="CS32" s="26"/>
      <c r="CT32" s="26"/>
      <c r="CU32" s="26"/>
      <c r="CV32" s="26"/>
      <c r="CW32" s="26"/>
      <c r="CX32" s="26"/>
      <c r="CY32" s="26"/>
      <c r="CZ32" s="26"/>
      <c r="DA32" s="26"/>
      <c r="DB32" s="26"/>
      <c r="DC32" s="26"/>
      <c r="DD32" s="26"/>
      <c r="DE32" s="26"/>
      <c r="DF32" s="26"/>
      <c r="DG32" s="26"/>
      <c r="DH32" s="26"/>
      <c r="DI32" s="26"/>
      <c r="DJ32" s="26"/>
      <c r="DK32" s="26"/>
      <c r="DL32" s="26"/>
      <c r="DM32" s="26"/>
      <c r="DN32" s="26"/>
      <c r="DO32" s="26"/>
      <c r="DP32" s="26"/>
      <c r="DQ32" s="26"/>
      <c r="DR32" s="26"/>
      <c r="DS32" s="26"/>
      <c r="DT32" s="26"/>
      <c r="DU32" s="26"/>
      <c r="DV32" s="26"/>
      <c r="DW32" s="26"/>
      <c r="DX32" s="26"/>
      <c r="DY32" s="26"/>
      <c r="DZ32" s="26"/>
      <c r="EA32" s="26"/>
      <c r="EB32" s="26"/>
      <c r="EC32" s="26"/>
      <c r="ED32" s="26"/>
      <c r="EE32" s="26"/>
      <c r="EF32" s="26"/>
      <c r="EG32" s="26"/>
      <c r="EH32" s="26"/>
      <c r="EI32" s="26"/>
      <c r="EJ32" s="26"/>
      <c r="EK32" s="26"/>
      <c r="EL32" s="26"/>
      <c r="EM32" s="26"/>
      <c r="EN32" s="26"/>
      <c r="EO32" s="26"/>
      <c r="EP32" s="26"/>
      <c r="EQ32" s="26"/>
      <c r="ER32" s="26"/>
      <c r="ES32" s="26"/>
      <c r="ET32" s="26"/>
      <c r="EU32" s="26"/>
      <c r="EV32" s="26"/>
      <c r="EW32" s="26"/>
      <c r="EX32" s="26"/>
      <c r="EY32" s="26"/>
      <c r="EZ32" s="26"/>
      <c r="FA32" s="26"/>
      <c r="FB32" s="26"/>
      <c r="FC32" s="26"/>
      <c r="FD32" s="26"/>
      <c r="FE32" s="26"/>
      <c r="FF32" s="26"/>
      <c r="FG32" s="26"/>
      <c r="FH32" s="26"/>
      <c r="FI32" s="26"/>
      <c r="FJ32" s="26"/>
      <c r="FK32" s="26"/>
      <c r="FL32" s="26"/>
      <c r="FM32" s="26"/>
      <c r="FN32" s="26"/>
      <c r="FO32" s="26"/>
      <c r="FP32" s="26"/>
      <c r="FQ32" s="26"/>
      <c r="FR32" s="26"/>
      <c r="FS32" s="26"/>
      <c r="FT32" s="26"/>
      <c r="FU32" s="26"/>
      <c r="FV32" s="26"/>
      <c r="FW32" s="26"/>
      <c r="FX32" s="26"/>
      <c r="FY32" s="26"/>
      <c r="FZ32" s="26"/>
      <c r="GA32" s="26"/>
      <c r="GB32" s="26"/>
      <c r="GC32" s="26"/>
      <c r="GD32" s="26"/>
      <c r="GE32" s="26"/>
      <c r="GF32" s="26"/>
      <c r="GG32" s="26"/>
      <c r="GH32" s="26"/>
      <c r="GI32" s="26"/>
      <c r="GJ32" s="26"/>
      <c r="GK32" s="26"/>
      <c r="GL32" s="26"/>
      <c r="GM32" s="26"/>
      <c r="GN32" s="26"/>
      <c r="GO32" s="26"/>
      <c r="GP32" s="26"/>
      <c r="GQ32" s="26"/>
      <c r="GR32" s="26"/>
      <c r="GS32" s="26"/>
      <c r="GT32" s="26"/>
      <c r="GU32" s="26"/>
      <c r="GV32" s="26"/>
      <c r="GW32" s="26"/>
      <c r="GX32" s="26"/>
      <c r="GY32" s="26"/>
      <c r="GZ32" s="26"/>
      <c r="HA32" s="26"/>
      <c r="HB32" s="26"/>
      <c r="HC32" s="26"/>
      <c r="HD32" s="26"/>
      <c r="HE32" s="26"/>
      <c r="HF32" s="26"/>
      <c r="HG32" s="26"/>
      <c r="HH32" s="26"/>
      <c r="HI32" s="26"/>
      <c r="HJ32" s="26"/>
      <c r="HK32" s="26"/>
      <c r="HL32" s="26"/>
      <c r="HM32" s="26"/>
      <c r="HN32" s="26"/>
      <c r="HO32" s="26"/>
      <c r="HP32" s="26"/>
      <c r="HQ32" s="26"/>
      <c r="HR32" s="26"/>
      <c r="HS32" s="26"/>
    </row>
    <row r="33" spans="1:256" s="25" customFormat="1" ht="10.199999999999999" x14ac:dyDescent="0.2">
      <c r="B33" s="26"/>
      <c r="C33" s="26"/>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c r="BO33" s="26"/>
      <c r="BP33" s="26"/>
      <c r="BQ33" s="26"/>
      <c r="BR33" s="26"/>
      <c r="BS33" s="26"/>
      <c r="BT33" s="26"/>
      <c r="BU33" s="26"/>
      <c r="BV33" s="26"/>
      <c r="BW33" s="26"/>
      <c r="BX33" s="26"/>
      <c r="BY33" s="26"/>
      <c r="BZ33" s="26"/>
      <c r="CA33" s="26"/>
      <c r="CB33" s="26"/>
      <c r="CC33" s="26"/>
      <c r="CD33" s="26"/>
      <c r="CE33" s="26"/>
      <c r="CF33" s="26"/>
      <c r="CG33" s="26"/>
      <c r="CH33" s="26"/>
      <c r="CI33" s="26"/>
      <c r="CJ33" s="26"/>
      <c r="CK33" s="26"/>
      <c r="CL33" s="26"/>
      <c r="CM33" s="26"/>
      <c r="CN33" s="26"/>
      <c r="CO33" s="26"/>
      <c r="CP33" s="26"/>
      <c r="CQ33" s="26"/>
      <c r="CR33" s="26"/>
      <c r="CS33" s="26"/>
      <c r="CT33" s="26"/>
      <c r="CU33" s="26"/>
      <c r="CV33" s="26"/>
      <c r="CW33" s="26"/>
      <c r="CX33" s="26"/>
      <c r="CY33" s="26"/>
      <c r="CZ33" s="26"/>
      <c r="DA33" s="26"/>
      <c r="DB33" s="26"/>
      <c r="DC33" s="26"/>
      <c r="DD33" s="26"/>
      <c r="DE33" s="26"/>
      <c r="DF33" s="26"/>
      <c r="DG33" s="26"/>
      <c r="DH33" s="26"/>
      <c r="DI33" s="26"/>
      <c r="DJ33" s="26"/>
      <c r="DK33" s="26"/>
      <c r="DL33" s="26"/>
      <c r="DM33" s="26"/>
      <c r="DN33" s="26"/>
      <c r="DO33" s="26"/>
      <c r="DP33" s="26"/>
      <c r="DQ33" s="26"/>
      <c r="DR33" s="26"/>
      <c r="DS33" s="26"/>
      <c r="DT33" s="26"/>
      <c r="DU33" s="26"/>
      <c r="DV33" s="26"/>
      <c r="DW33" s="26"/>
      <c r="DX33" s="26"/>
      <c r="DY33" s="26"/>
      <c r="DZ33" s="26"/>
      <c r="EA33" s="26"/>
      <c r="EB33" s="26"/>
      <c r="EC33" s="26"/>
      <c r="ED33" s="26"/>
      <c r="EE33" s="26"/>
      <c r="EF33" s="26"/>
      <c r="EG33" s="26"/>
      <c r="EH33" s="26"/>
      <c r="EI33" s="26"/>
      <c r="EJ33" s="26"/>
      <c r="EK33" s="26"/>
      <c r="EL33" s="26"/>
      <c r="EM33" s="26"/>
      <c r="EN33" s="26"/>
      <c r="EO33" s="26"/>
      <c r="EP33" s="26"/>
      <c r="EQ33" s="26"/>
      <c r="ER33" s="26"/>
      <c r="ES33" s="26"/>
      <c r="ET33" s="26"/>
      <c r="EU33" s="26"/>
      <c r="EV33" s="26"/>
      <c r="EW33" s="26"/>
      <c r="EX33" s="26"/>
      <c r="EY33" s="26"/>
      <c r="EZ33" s="26"/>
      <c r="FA33" s="26"/>
      <c r="FB33" s="26"/>
      <c r="FC33" s="26"/>
      <c r="FD33" s="26"/>
      <c r="FE33" s="26"/>
      <c r="FF33" s="26"/>
      <c r="FG33" s="26"/>
      <c r="FH33" s="26"/>
      <c r="FI33" s="26"/>
      <c r="FJ33" s="26"/>
      <c r="FK33" s="26"/>
      <c r="FL33" s="26"/>
      <c r="FM33" s="26"/>
      <c r="FN33" s="26"/>
      <c r="FO33" s="26"/>
      <c r="FP33" s="26"/>
      <c r="FQ33" s="26"/>
      <c r="FR33" s="26"/>
      <c r="FS33" s="26"/>
      <c r="FT33" s="26"/>
      <c r="FU33" s="26"/>
      <c r="FV33" s="26"/>
      <c r="FW33" s="26"/>
      <c r="FX33" s="26"/>
      <c r="FY33" s="26"/>
      <c r="FZ33" s="26"/>
      <c r="GA33" s="26"/>
      <c r="GB33" s="26"/>
      <c r="GC33" s="26"/>
      <c r="GD33" s="26"/>
      <c r="GE33" s="26"/>
      <c r="GF33" s="26"/>
      <c r="GG33" s="26"/>
      <c r="GH33" s="26"/>
      <c r="GI33" s="26"/>
      <c r="GJ33" s="26"/>
      <c r="GK33" s="26"/>
      <c r="GL33" s="26"/>
      <c r="GM33" s="26"/>
      <c r="GN33" s="26"/>
      <c r="GO33" s="26"/>
      <c r="GP33" s="26"/>
      <c r="GQ33" s="26"/>
      <c r="GR33" s="26"/>
      <c r="GS33" s="26"/>
      <c r="GT33" s="26"/>
      <c r="GU33" s="26"/>
      <c r="GV33" s="26"/>
      <c r="GW33" s="26"/>
      <c r="GX33" s="26"/>
      <c r="GY33" s="26"/>
      <c r="GZ33" s="26"/>
      <c r="HA33" s="26"/>
      <c r="HB33" s="26"/>
      <c r="HC33" s="26"/>
      <c r="HD33" s="26"/>
      <c r="HE33" s="26"/>
      <c r="HF33" s="26"/>
      <c r="HG33" s="26"/>
      <c r="HH33" s="26"/>
      <c r="HI33" s="26"/>
      <c r="HJ33" s="26"/>
      <c r="HK33" s="26"/>
      <c r="HL33" s="26"/>
      <c r="HM33" s="26"/>
      <c r="HN33" s="26"/>
      <c r="HO33" s="26"/>
      <c r="HP33" s="26"/>
      <c r="HQ33" s="26"/>
      <c r="HR33" s="26"/>
      <c r="HS33" s="26"/>
    </row>
    <row r="34" spans="1:256" s="25" customFormat="1" ht="10.199999999999999" x14ac:dyDescent="0.2">
      <c r="B34" s="26"/>
      <c r="C34" s="26"/>
      <c r="D34" s="26"/>
      <c r="E34" s="26"/>
      <c r="F34" s="26"/>
      <c r="G34" s="26"/>
      <c r="H34" s="26"/>
      <c r="I34" s="26"/>
      <c r="J34" s="26"/>
      <c r="K34" s="26"/>
      <c r="L34" s="26"/>
      <c r="M34" s="26"/>
      <c r="N34" s="26"/>
      <c r="O34" s="26"/>
      <c r="P34" s="26"/>
      <c r="Q34" s="26"/>
      <c r="R34" s="26"/>
      <c r="S34" s="26"/>
      <c r="T34" s="26"/>
      <c r="U34" s="26"/>
      <c r="V34" s="26"/>
      <c r="W34" s="26"/>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26"/>
      <c r="BS34" s="26"/>
      <c r="BT34" s="26"/>
      <c r="BU34" s="26"/>
      <c r="BV34" s="26"/>
      <c r="BW34" s="26"/>
      <c r="BX34" s="26"/>
      <c r="BY34" s="26"/>
      <c r="BZ34" s="26"/>
      <c r="CA34" s="26"/>
      <c r="CB34" s="26"/>
      <c r="CC34" s="26"/>
      <c r="CD34" s="26"/>
      <c r="CE34" s="26"/>
      <c r="CF34" s="26"/>
      <c r="CG34" s="26"/>
      <c r="CH34" s="26"/>
      <c r="CI34" s="26"/>
      <c r="CJ34" s="26"/>
      <c r="CK34" s="26"/>
      <c r="CL34" s="26"/>
      <c r="CM34" s="26"/>
      <c r="CN34" s="26"/>
      <c r="CO34" s="26"/>
      <c r="CP34" s="26"/>
      <c r="CQ34" s="26"/>
      <c r="CR34" s="26"/>
      <c r="CS34" s="26"/>
      <c r="CT34" s="26"/>
      <c r="CU34" s="26"/>
      <c r="CV34" s="26"/>
      <c r="CW34" s="26"/>
      <c r="CX34" s="26"/>
      <c r="CY34" s="26"/>
      <c r="CZ34" s="26"/>
      <c r="DA34" s="26"/>
      <c r="DB34" s="26"/>
      <c r="DC34" s="26"/>
      <c r="DD34" s="26"/>
      <c r="DE34" s="26"/>
      <c r="DF34" s="26"/>
      <c r="DG34" s="26"/>
      <c r="DH34" s="26"/>
      <c r="DI34" s="26"/>
      <c r="DJ34" s="26"/>
      <c r="DK34" s="26"/>
      <c r="DL34" s="26"/>
      <c r="DM34" s="26"/>
      <c r="DN34" s="26"/>
      <c r="DO34" s="26"/>
      <c r="DP34" s="26"/>
      <c r="DQ34" s="26"/>
      <c r="DR34" s="26"/>
      <c r="DS34" s="26"/>
      <c r="DT34" s="26"/>
      <c r="DU34" s="26"/>
      <c r="DV34" s="26"/>
      <c r="DW34" s="26"/>
      <c r="DX34" s="26"/>
      <c r="DY34" s="26"/>
      <c r="DZ34" s="26"/>
      <c r="EA34" s="26"/>
      <c r="EB34" s="26"/>
      <c r="EC34" s="26"/>
      <c r="ED34" s="26"/>
      <c r="EE34" s="26"/>
      <c r="EF34" s="26"/>
      <c r="EG34" s="26"/>
      <c r="EH34" s="26"/>
      <c r="EI34" s="26"/>
      <c r="EJ34" s="26"/>
      <c r="EK34" s="26"/>
      <c r="EL34" s="26"/>
      <c r="EM34" s="26"/>
      <c r="EN34" s="26"/>
      <c r="EO34" s="26"/>
      <c r="EP34" s="26"/>
      <c r="EQ34" s="26"/>
      <c r="ER34" s="26"/>
      <c r="ES34" s="26"/>
      <c r="ET34" s="26"/>
      <c r="EU34" s="26"/>
      <c r="EV34" s="26"/>
      <c r="EW34" s="26"/>
      <c r="EX34" s="26"/>
      <c r="EY34" s="26"/>
      <c r="EZ34" s="26"/>
      <c r="FA34" s="26"/>
      <c r="FB34" s="26"/>
      <c r="FC34" s="26"/>
      <c r="FD34" s="26"/>
      <c r="FE34" s="26"/>
      <c r="FF34" s="26"/>
      <c r="FG34" s="26"/>
      <c r="FH34" s="26"/>
      <c r="FI34" s="26"/>
      <c r="FJ34" s="26"/>
      <c r="FK34" s="26"/>
      <c r="FL34" s="26"/>
      <c r="FM34" s="26"/>
      <c r="FN34" s="26"/>
      <c r="FO34" s="26"/>
      <c r="FP34" s="26"/>
      <c r="FQ34" s="26"/>
      <c r="FR34" s="26"/>
      <c r="FS34" s="26"/>
      <c r="FT34" s="26"/>
      <c r="FU34" s="26"/>
      <c r="FV34" s="26"/>
      <c r="FW34" s="26"/>
      <c r="FX34" s="26"/>
      <c r="FY34" s="26"/>
      <c r="FZ34" s="26"/>
      <c r="GA34" s="26"/>
      <c r="GB34" s="26"/>
      <c r="GC34" s="26"/>
      <c r="GD34" s="26"/>
      <c r="GE34" s="26"/>
      <c r="GF34" s="26"/>
      <c r="GG34" s="26"/>
      <c r="GH34" s="26"/>
      <c r="GI34" s="26"/>
      <c r="GJ34" s="26"/>
      <c r="GK34" s="26"/>
      <c r="GL34" s="26"/>
      <c r="GM34" s="26"/>
      <c r="GN34" s="26"/>
      <c r="GO34" s="26"/>
      <c r="GP34" s="26"/>
      <c r="GQ34" s="26"/>
      <c r="GR34" s="26"/>
      <c r="GS34" s="26"/>
      <c r="GT34" s="26"/>
      <c r="GU34" s="26"/>
      <c r="GV34" s="26"/>
      <c r="GW34" s="26"/>
      <c r="GX34" s="26"/>
      <c r="GY34" s="26"/>
      <c r="GZ34" s="26"/>
      <c r="HA34" s="26"/>
      <c r="HB34" s="26"/>
      <c r="HC34" s="26"/>
      <c r="HD34" s="26"/>
      <c r="HE34" s="26"/>
      <c r="HF34" s="26"/>
      <c r="HG34" s="26"/>
      <c r="HH34" s="26"/>
      <c r="HI34" s="26"/>
      <c r="HJ34" s="26"/>
      <c r="HK34" s="26"/>
      <c r="HL34" s="26"/>
      <c r="HM34" s="26"/>
      <c r="HN34" s="26"/>
      <c r="HO34" s="26"/>
      <c r="HP34" s="26"/>
      <c r="HQ34" s="26"/>
      <c r="HR34" s="26"/>
      <c r="HS34" s="26"/>
    </row>
    <row r="35" spans="1:256" s="25" customFormat="1" ht="10.199999999999999" x14ac:dyDescent="0.2">
      <c r="A35" s="27" t="s">
        <v>29</v>
      </c>
      <c r="B35" s="26"/>
      <c r="C35" s="26"/>
      <c r="D35" s="26"/>
      <c r="E35" s="26"/>
      <c r="F35" s="26"/>
      <c r="G35" s="26"/>
      <c r="H35" s="26"/>
      <c r="I35" s="26"/>
      <c r="J35" s="26"/>
      <c r="K35" s="26"/>
      <c r="L35" s="26"/>
      <c r="M35" s="26"/>
      <c r="N35" s="26"/>
      <c r="O35" s="26"/>
      <c r="P35" s="26"/>
      <c r="Q35" s="26"/>
      <c r="R35" s="26"/>
      <c r="S35" s="26"/>
      <c r="T35" s="26"/>
      <c r="U35" s="26"/>
      <c r="V35" s="26"/>
      <c r="W35" s="26"/>
      <c r="X35" s="26"/>
      <c r="Y35" s="26"/>
      <c r="Z35" s="26"/>
      <c r="AA35" s="26"/>
      <c r="AB35" s="26"/>
      <c r="AC35" s="26"/>
      <c r="AD35" s="26"/>
      <c r="AE35" s="26"/>
      <c r="AF35" s="26"/>
      <c r="AG35" s="26"/>
      <c r="AH35" s="26"/>
      <c r="AI35" s="26"/>
      <c r="AJ35" s="26"/>
      <c r="AK35" s="26"/>
      <c r="AL35" s="26"/>
      <c r="AM35" s="26"/>
      <c r="AN35" s="26"/>
      <c r="AO35" s="26"/>
      <c r="AP35" s="26"/>
      <c r="AQ35" s="26"/>
      <c r="AR35" s="26"/>
      <c r="AS35" s="26"/>
      <c r="AT35" s="26"/>
      <c r="AU35" s="26"/>
      <c r="AV35" s="26"/>
      <c r="AW35" s="26"/>
      <c r="AX35" s="26"/>
      <c r="AY35" s="26"/>
      <c r="AZ35" s="26"/>
      <c r="BA35" s="26"/>
      <c r="BB35" s="26"/>
      <c r="BC35" s="26"/>
      <c r="BD35" s="26"/>
      <c r="BE35" s="26"/>
      <c r="BF35" s="26"/>
      <c r="BG35" s="26"/>
      <c r="BH35" s="26"/>
      <c r="BI35" s="26"/>
      <c r="BJ35" s="26"/>
      <c r="BK35" s="26"/>
      <c r="BL35" s="26"/>
      <c r="BM35" s="26"/>
      <c r="BN35" s="26"/>
      <c r="BO35" s="26"/>
      <c r="BP35" s="26"/>
      <c r="BQ35" s="26"/>
      <c r="BR35" s="26"/>
      <c r="BS35" s="26"/>
      <c r="BT35" s="26"/>
      <c r="BU35" s="26"/>
      <c r="BV35" s="26"/>
      <c r="BW35" s="26"/>
      <c r="BX35" s="26"/>
      <c r="BY35" s="26"/>
      <c r="BZ35" s="26"/>
      <c r="CA35" s="26"/>
      <c r="CB35" s="26"/>
      <c r="CC35" s="26"/>
      <c r="CD35" s="26"/>
      <c r="CE35" s="26"/>
      <c r="CF35" s="26"/>
      <c r="CG35" s="26"/>
      <c r="CH35" s="26"/>
      <c r="CI35" s="26"/>
      <c r="CJ35" s="26"/>
      <c r="CK35" s="26"/>
      <c r="CL35" s="26"/>
      <c r="CM35" s="26"/>
      <c r="CN35" s="26"/>
      <c r="CO35" s="26"/>
      <c r="CP35" s="26"/>
      <c r="CQ35" s="26"/>
      <c r="CR35" s="26"/>
      <c r="CS35" s="26"/>
      <c r="CT35" s="26"/>
      <c r="CU35" s="26"/>
      <c r="CV35" s="26"/>
      <c r="CW35" s="26"/>
      <c r="CX35" s="26"/>
      <c r="CY35" s="26"/>
      <c r="CZ35" s="26"/>
      <c r="DA35" s="26"/>
      <c r="DB35" s="26"/>
      <c r="DC35" s="26"/>
      <c r="DD35" s="26"/>
      <c r="DE35" s="26"/>
      <c r="DF35" s="26"/>
      <c r="DG35" s="26"/>
      <c r="DH35" s="26"/>
      <c r="DI35" s="26"/>
      <c r="DJ35" s="26"/>
      <c r="DK35" s="26"/>
      <c r="DL35" s="26"/>
      <c r="DM35" s="26"/>
      <c r="DN35" s="26"/>
      <c r="DO35" s="26"/>
      <c r="DP35" s="26"/>
      <c r="DQ35" s="26"/>
      <c r="DR35" s="26"/>
      <c r="DS35" s="26"/>
      <c r="DT35" s="26"/>
      <c r="DU35" s="26"/>
      <c r="DV35" s="26"/>
      <c r="DW35" s="26"/>
      <c r="DX35" s="26"/>
      <c r="DY35" s="26"/>
      <c r="DZ35" s="26"/>
      <c r="EA35" s="26"/>
      <c r="EB35" s="26"/>
      <c r="EC35" s="26"/>
      <c r="ED35" s="26"/>
      <c r="EE35" s="26"/>
      <c r="EF35" s="26"/>
      <c r="EG35" s="26"/>
      <c r="EH35" s="26"/>
      <c r="EI35" s="26"/>
      <c r="EJ35" s="26"/>
      <c r="EK35" s="26"/>
      <c r="EL35" s="26"/>
      <c r="EM35" s="26"/>
      <c r="EN35" s="26"/>
      <c r="EO35" s="26"/>
      <c r="EP35" s="26"/>
      <c r="EQ35" s="26"/>
      <c r="ER35" s="26"/>
      <c r="ES35" s="26"/>
      <c r="ET35" s="26"/>
      <c r="EU35" s="26"/>
      <c r="EV35" s="26"/>
      <c r="EW35" s="26"/>
      <c r="EX35" s="26"/>
      <c r="EY35" s="26"/>
      <c r="EZ35" s="26"/>
      <c r="FA35" s="26"/>
      <c r="FB35" s="26"/>
      <c r="FC35" s="26"/>
      <c r="FD35" s="26"/>
      <c r="FE35" s="26"/>
      <c r="FF35" s="26"/>
      <c r="FG35" s="26"/>
      <c r="FH35" s="26"/>
      <c r="FI35" s="26"/>
      <c r="FJ35" s="26"/>
      <c r="FK35" s="26"/>
      <c r="FL35" s="26"/>
      <c r="FM35" s="26"/>
      <c r="FN35" s="26"/>
      <c r="FO35" s="26"/>
      <c r="FP35" s="26"/>
      <c r="FQ35" s="26"/>
      <c r="FR35" s="26"/>
      <c r="FS35" s="26"/>
      <c r="FT35" s="26"/>
      <c r="FU35" s="26"/>
      <c r="FV35" s="26"/>
      <c r="FW35" s="26"/>
      <c r="FX35" s="26"/>
      <c r="FY35" s="26"/>
      <c r="FZ35" s="26"/>
      <c r="GA35" s="26"/>
      <c r="GB35" s="26"/>
      <c r="GC35" s="26"/>
      <c r="GD35" s="26"/>
      <c r="GE35" s="26"/>
      <c r="GF35" s="26"/>
      <c r="GG35" s="26"/>
      <c r="GH35" s="26"/>
      <c r="GI35" s="26"/>
      <c r="GJ35" s="26"/>
      <c r="GK35" s="26"/>
      <c r="GL35" s="26"/>
      <c r="GM35" s="26"/>
      <c r="GN35" s="26"/>
      <c r="GO35" s="26"/>
      <c r="GP35" s="26"/>
      <c r="GQ35" s="26"/>
      <c r="GR35" s="26"/>
      <c r="GS35" s="26"/>
      <c r="GT35" s="26"/>
      <c r="GU35" s="26"/>
      <c r="GV35" s="26"/>
      <c r="GW35" s="26"/>
      <c r="GX35" s="26"/>
      <c r="GY35" s="26"/>
      <c r="GZ35" s="26"/>
      <c r="HA35" s="26"/>
      <c r="HB35" s="26"/>
      <c r="HC35" s="26"/>
      <c r="HD35" s="26"/>
      <c r="HE35" s="26"/>
      <c r="HF35" s="26"/>
      <c r="HG35" s="26"/>
      <c r="HH35" s="26"/>
      <c r="HI35" s="26"/>
      <c r="HJ35" s="26"/>
      <c r="HK35" s="26"/>
      <c r="HL35" s="26"/>
      <c r="HM35" s="26"/>
      <c r="HN35" s="26"/>
      <c r="HO35" s="26"/>
      <c r="HP35" s="26"/>
      <c r="HQ35" s="26"/>
      <c r="HR35" s="26"/>
      <c r="HS35" s="26"/>
    </row>
    <row r="36" spans="1:256" s="42" customFormat="1" ht="10.199999999999999" x14ac:dyDescent="0.2">
      <c r="A36" s="48">
        <f ca="1">IF(ISERROR(VALUE(SUBSTITUTE(OFFSET(A36,-1,0,1,1),".",""))),1,IF(ISERROR(FIND("`",SUBSTITUTE(OFFSET(A36,-1,0,1,1),".","`",1))),VALUE(OFFSET(A36,-1,0,1,1))+1,VALUE(LEFT(OFFSET(A36,-1,0,1,1),FIND("`",SUBSTITUTE(OFFSET(A36,-1,0,1,1),".","`",1))-1))+1))</f>
        <v>1</v>
      </c>
      <c r="B36" s="12" t="s">
        <v>11</v>
      </c>
      <c r="C36" s="13"/>
      <c r="D36" s="53">
        <v>42005</v>
      </c>
      <c r="E36" s="54">
        <f>D36+F36-1</f>
        <v>42011</v>
      </c>
      <c r="F36" s="14">
        <f>MAX(E37:E39)-D36+1</f>
        <v>7</v>
      </c>
      <c r="G36" s="15">
        <f>SUMPRODUCT(F37:F39,G37:G39)/SUM(F37:F39)</f>
        <v>0</v>
      </c>
      <c r="H36" s="49">
        <f>NETWORKDAYS(D36,E36)</f>
        <v>5</v>
      </c>
      <c r="I36" s="50">
        <f>ROUNDDOWN(G36*F36,0)</f>
        <v>0</v>
      </c>
      <c r="J36" s="49">
        <f>F36-I36</f>
        <v>7</v>
      </c>
      <c r="IP36" s="41"/>
      <c r="IQ36" s="41"/>
      <c r="IR36" s="41"/>
      <c r="IS36" s="41"/>
      <c r="IT36" s="41"/>
      <c r="IU36" s="41"/>
      <c r="IV36" s="41"/>
    </row>
    <row r="37" spans="1:256" s="47" customFormat="1" ht="10.199999999999999" x14ac:dyDescent="0.2">
      <c r="A37" s="43" t="str">
        <f ca="1">IF(ISERROR(VALUE(SUBSTITUTE(OFFSET(A37,-1,0,1,1),".",""))),"0.1",IF(ISERROR(FIND("`",SUBSTITUTE(OFFSET(A37,-1,0,1,1),".","`",1))),OFFSET(A37,-1,0,1,1)&amp;".1",LEFT(OFFSET(A37,-1,0,1,1),FIND("`",SUBSTITUTE(OFFSET(A37,-1,0,1,1),".","`",1)))&amp;IF(ISERROR(FIND("`",SUBSTITUTE(OFFSET(A37,-1,0,1,1),".","`",2))),VALUE(RIGHT(OFFSET(A37,-1,0,1,1),LEN(OFFSET(A37,-1,0,1,1))-FIND("`",SUBSTITUTE(OFFSET(A37,-1,0,1,1),".","`",1))))+1,VALUE(MID(OFFSET(A37,-1,0,1,1),FIND("`",SUBSTITUTE(OFFSET(A37,-1,0,1,1),".","`",1))+1,(FIND("`",SUBSTITUTE(OFFSET(A37,-1,0,1,1),".","`",2))-FIND("`",SUBSTITUTE(OFFSET(A37,-1,0,1,1),".","`",1))-1)))+1)))</f>
        <v>1.1</v>
      </c>
      <c r="B37" s="16" t="s">
        <v>25</v>
      </c>
      <c r="C37" s="17"/>
      <c r="D37" s="51">
        <v>42005</v>
      </c>
      <c r="E37" s="52">
        <f>D37+F37-1</f>
        <v>42011</v>
      </c>
      <c r="F37" s="18">
        <v>7</v>
      </c>
      <c r="G37" s="19">
        <v>0</v>
      </c>
      <c r="H37" s="44">
        <f>NETWORKDAYS(D37,E37)</f>
        <v>5</v>
      </c>
      <c r="I37" s="45">
        <f>ROUNDDOWN(G37*F37,0)</f>
        <v>0</v>
      </c>
      <c r="J37" s="44">
        <f>F37-I37</f>
        <v>7</v>
      </c>
      <c r="K37" s="46"/>
      <c r="L37" s="46"/>
      <c r="M37" s="46"/>
      <c r="N37" s="46"/>
      <c r="O37" s="46"/>
      <c r="P37" s="46"/>
      <c r="Q37" s="46"/>
      <c r="R37" s="46"/>
      <c r="S37" s="46"/>
      <c r="T37" s="46"/>
      <c r="U37" s="46"/>
      <c r="V37" s="46"/>
      <c r="W37" s="46"/>
      <c r="X37" s="46"/>
      <c r="Y37" s="46"/>
      <c r="Z37" s="46"/>
      <c r="AA37" s="46"/>
      <c r="AB37" s="46"/>
      <c r="AC37" s="46"/>
      <c r="AD37" s="46"/>
      <c r="AE37" s="46"/>
      <c r="AF37" s="46"/>
      <c r="AG37" s="46"/>
      <c r="AH37" s="46"/>
      <c r="AI37" s="46"/>
      <c r="AJ37" s="46"/>
      <c r="AK37" s="46"/>
      <c r="AL37" s="46"/>
      <c r="AM37" s="46"/>
      <c r="AN37" s="46"/>
      <c r="AO37" s="46"/>
      <c r="AP37" s="46"/>
      <c r="AQ37" s="46"/>
      <c r="AR37" s="46"/>
      <c r="AS37" s="46"/>
      <c r="AT37" s="46"/>
      <c r="AU37" s="46"/>
      <c r="AV37" s="46"/>
      <c r="AW37" s="46"/>
      <c r="AX37" s="46"/>
      <c r="AY37" s="46"/>
      <c r="AZ37" s="46"/>
      <c r="BA37" s="46"/>
      <c r="BB37" s="46"/>
      <c r="BC37" s="46"/>
      <c r="BD37" s="46"/>
      <c r="BE37" s="46"/>
      <c r="BF37" s="46"/>
      <c r="BG37" s="46"/>
      <c r="BH37" s="46"/>
      <c r="BI37" s="46"/>
      <c r="BJ37" s="46"/>
      <c r="BK37" s="46"/>
      <c r="BL37" s="46"/>
      <c r="BM37" s="46"/>
      <c r="BN37" s="46"/>
      <c r="BO37" s="46"/>
      <c r="BP37" s="46"/>
      <c r="BQ37" s="46"/>
      <c r="BR37" s="46"/>
      <c r="BS37" s="46"/>
      <c r="BT37" s="46"/>
      <c r="BU37" s="46"/>
      <c r="BV37" s="46"/>
      <c r="BW37" s="46"/>
      <c r="BX37" s="46"/>
      <c r="BY37" s="46"/>
      <c r="BZ37" s="46"/>
      <c r="CA37" s="46"/>
      <c r="CB37" s="46"/>
      <c r="CC37" s="46"/>
      <c r="CD37" s="46"/>
      <c r="CE37" s="46"/>
      <c r="CF37" s="46"/>
      <c r="CG37" s="46"/>
      <c r="CH37" s="46"/>
      <c r="CI37" s="46"/>
      <c r="CJ37" s="46"/>
      <c r="CK37" s="46"/>
      <c r="CL37" s="46"/>
      <c r="CM37" s="46"/>
      <c r="CN37" s="46"/>
      <c r="CO37" s="46"/>
      <c r="CP37" s="46"/>
      <c r="CQ37" s="46"/>
      <c r="CR37" s="46"/>
      <c r="CS37" s="46"/>
      <c r="CT37" s="46"/>
      <c r="CU37" s="46"/>
      <c r="CV37" s="46"/>
      <c r="CW37" s="46"/>
      <c r="CX37" s="46"/>
      <c r="CY37" s="46"/>
      <c r="CZ37" s="46"/>
      <c r="DA37" s="46"/>
      <c r="DB37" s="46"/>
      <c r="DC37" s="46"/>
      <c r="DD37" s="46"/>
      <c r="DE37" s="46"/>
      <c r="DF37" s="46"/>
      <c r="DG37" s="46"/>
      <c r="DH37" s="46"/>
      <c r="DI37" s="46"/>
      <c r="DJ37" s="46"/>
      <c r="DK37" s="46"/>
      <c r="DL37" s="46"/>
      <c r="DM37" s="46"/>
      <c r="DN37" s="46"/>
      <c r="DO37" s="46"/>
      <c r="DP37" s="46"/>
      <c r="DQ37" s="46"/>
      <c r="DR37" s="46"/>
      <c r="DS37" s="46"/>
      <c r="DT37" s="46"/>
      <c r="DU37" s="46"/>
      <c r="DV37" s="46"/>
      <c r="DW37" s="46"/>
      <c r="DX37" s="46"/>
      <c r="DY37" s="46"/>
      <c r="DZ37" s="46"/>
      <c r="EA37" s="46"/>
      <c r="EB37" s="46"/>
      <c r="EC37" s="46"/>
      <c r="ED37" s="46"/>
      <c r="EE37" s="46"/>
      <c r="EF37" s="46"/>
      <c r="EG37" s="46"/>
      <c r="EH37" s="46"/>
      <c r="EI37" s="46"/>
      <c r="EJ37" s="46"/>
      <c r="EK37" s="46"/>
      <c r="EL37" s="46"/>
      <c r="EM37" s="46"/>
      <c r="EN37" s="46"/>
      <c r="EO37" s="46"/>
      <c r="EP37" s="46"/>
      <c r="EQ37" s="46"/>
      <c r="ER37" s="46"/>
      <c r="ES37" s="46"/>
      <c r="ET37" s="46"/>
      <c r="EU37" s="46"/>
      <c r="EV37" s="46"/>
      <c r="EW37" s="46"/>
      <c r="EX37" s="46"/>
      <c r="EY37" s="46"/>
      <c r="EZ37" s="46"/>
      <c r="FA37" s="46"/>
      <c r="FB37" s="46"/>
      <c r="FC37" s="46"/>
      <c r="FD37" s="46"/>
      <c r="FE37" s="46"/>
      <c r="FF37" s="46"/>
      <c r="FG37" s="46"/>
      <c r="FH37" s="46"/>
      <c r="FI37" s="46"/>
      <c r="FJ37" s="46"/>
      <c r="FK37" s="46"/>
      <c r="FL37" s="46"/>
      <c r="FM37" s="46"/>
      <c r="FN37" s="46"/>
      <c r="FO37" s="46"/>
      <c r="FP37" s="46"/>
      <c r="FQ37" s="46"/>
      <c r="FR37" s="46"/>
      <c r="FS37" s="46"/>
      <c r="FT37" s="46"/>
      <c r="FU37" s="46"/>
      <c r="FV37" s="46"/>
      <c r="FW37" s="46"/>
      <c r="FX37" s="46"/>
      <c r="FY37" s="46"/>
      <c r="FZ37" s="46"/>
      <c r="GA37" s="46"/>
      <c r="GB37" s="46"/>
      <c r="GC37" s="46"/>
      <c r="GD37" s="46"/>
      <c r="GE37" s="46"/>
      <c r="GF37" s="46"/>
      <c r="GG37" s="46"/>
      <c r="GH37" s="46"/>
      <c r="GI37" s="46"/>
      <c r="GJ37" s="46"/>
      <c r="GK37" s="46"/>
      <c r="GL37" s="46"/>
      <c r="GM37" s="46"/>
      <c r="GN37" s="46"/>
      <c r="GO37" s="46"/>
      <c r="GP37" s="46"/>
      <c r="GQ37" s="46"/>
      <c r="GR37" s="46"/>
      <c r="GS37" s="46"/>
      <c r="GT37" s="46"/>
      <c r="GU37" s="46"/>
      <c r="GV37" s="46"/>
      <c r="GW37" s="46"/>
      <c r="GX37" s="46"/>
      <c r="GY37" s="46"/>
      <c r="GZ37" s="46"/>
      <c r="HA37" s="46"/>
      <c r="HB37" s="46"/>
      <c r="HC37" s="46"/>
      <c r="HD37" s="46"/>
      <c r="HE37" s="46"/>
      <c r="HF37" s="46"/>
      <c r="HG37" s="46"/>
      <c r="HH37" s="46"/>
      <c r="HI37" s="46"/>
      <c r="HJ37" s="46"/>
      <c r="HK37" s="46"/>
      <c r="HL37" s="46"/>
      <c r="HM37" s="46"/>
      <c r="HN37" s="46"/>
      <c r="HO37" s="46"/>
      <c r="HP37" s="46"/>
      <c r="HQ37" s="46"/>
      <c r="HR37" s="46"/>
      <c r="HS37" s="46"/>
      <c r="HT37" s="46"/>
      <c r="HU37" s="46"/>
      <c r="HV37" s="46"/>
      <c r="HW37" s="46"/>
      <c r="HX37" s="46"/>
      <c r="HY37" s="46"/>
      <c r="HZ37" s="46"/>
      <c r="IA37" s="46"/>
      <c r="IB37" s="46"/>
      <c r="IC37" s="46"/>
      <c r="ID37" s="46"/>
      <c r="IE37" s="46"/>
      <c r="IF37" s="46"/>
      <c r="IG37" s="46"/>
      <c r="IH37" s="46"/>
      <c r="II37" s="46"/>
      <c r="IJ37" s="46"/>
      <c r="IK37" s="46"/>
      <c r="IL37" s="46"/>
      <c r="IM37" s="46"/>
      <c r="IN37" s="46"/>
      <c r="IO37" s="46"/>
      <c r="IP37" s="41"/>
      <c r="IQ37" s="41"/>
      <c r="IR37" s="41"/>
      <c r="IS37" s="41"/>
      <c r="IT37" s="41"/>
      <c r="IU37" s="41"/>
      <c r="IV37" s="41"/>
    </row>
    <row r="38" spans="1:256" s="47" customFormat="1" ht="10.199999999999999" x14ac:dyDescent="0.2">
      <c r="A38" s="43" t="str">
        <f ca="1">IF(ISERROR(VALUE(SUBSTITUTE(OFFSET(A38,-1,0,1,1),".",""))),"0.0.1",IF(ISERROR(FIND("`",SUBSTITUTE(OFFSET(A38,-1,0,1,1),".","`",2))),OFFSET(A38,-1,0,1,1)&amp;".1",LEFT(OFFSET(A38,-1,0,1,1),FIND("`",SUBSTITUTE(OFFSET(A38,-1,0,1,1),".","`",2)))&amp;IF(ISERROR(FIND("`",SUBSTITUTE(OFFSET(A38,-1,0,1,1),".","`",3))),VALUE(RIGHT(OFFSET(A38,-1,0,1,1),LEN(OFFSET(A38,-1,0,1,1))-FIND("`",SUBSTITUTE(OFFSET(A38,-1,0,1,1),".","`",2))))+1,VALUE(MID(OFFSET(A38,-1,0,1,1),FIND("`",SUBSTITUTE(OFFSET(A38,-1,0,1,1),".","`",2))+1,(FIND("`",SUBSTITUTE(OFFSET(A38,-1,0,1,1),".","`",3))-FIND("`",SUBSTITUTE(OFFSET(A38,-1,0,1,1),".","`",2))-1)))+1)))</f>
        <v>1.1.1</v>
      </c>
      <c r="B38" s="23" t="s">
        <v>28</v>
      </c>
      <c r="C38" s="17"/>
      <c r="D38" s="51">
        <v>42005</v>
      </c>
      <c r="E38" s="52">
        <f>D38+F38-1</f>
        <v>42011</v>
      </c>
      <c r="F38" s="18">
        <v>7</v>
      </c>
      <c r="G38" s="19">
        <v>0</v>
      </c>
      <c r="H38" s="44">
        <f>NETWORKDAYS(D38,E38)</f>
        <v>5</v>
      </c>
      <c r="I38" s="45">
        <f>ROUNDDOWN(G38*F38,0)</f>
        <v>0</v>
      </c>
      <c r="J38" s="44">
        <f>F38-I38</f>
        <v>7</v>
      </c>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46"/>
      <c r="AM38" s="46"/>
      <c r="AN38" s="46"/>
      <c r="AO38" s="46"/>
      <c r="AP38" s="46"/>
      <c r="AQ38" s="46"/>
      <c r="AR38" s="46"/>
      <c r="AS38" s="46"/>
      <c r="AT38" s="46"/>
      <c r="AU38" s="46"/>
      <c r="AV38" s="46"/>
      <c r="AW38" s="46"/>
      <c r="AX38" s="46"/>
      <c r="AY38" s="46"/>
      <c r="AZ38" s="46"/>
      <c r="BA38" s="46"/>
      <c r="BB38" s="46"/>
      <c r="BC38" s="46"/>
      <c r="BD38" s="46"/>
      <c r="BE38" s="46"/>
      <c r="BF38" s="46"/>
      <c r="BG38" s="46"/>
      <c r="BH38" s="46"/>
      <c r="BI38" s="46"/>
      <c r="BJ38" s="46"/>
      <c r="BK38" s="46"/>
      <c r="BL38" s="46"/>
      <c r="BM38" s="46"/>
      <c r="BN38" s="46"/>
      <c r="BO38" s="46"/>
      <c r="BP38" s="46"/>
      <c r="BQ38" s="46"/>
      <c r="BR38" s="46"/>
      <c r="BS38" s="46"/>
      <c r="BT38" s="46"/>
      <c r="BU38" s="46"/>
      <c r="BV38" s="46"/>
      <c r="BW38" s="46"/>
      <c r="BX38" s="46"/>
      <c r="BY38" s="46"/>
      <c r="BZ38" s="46"/>
      <c r="CA38" s="46"/>
      <c r="CB38" s="46"/>
      <c r="CC38" s="46"/>
      <c r="CD38" s="46"/>
      <c r="CE38" s="46"/>
      <c r="CF38" s="46"/>
      <c r="CG38" s="46"/>
      <c r="CH38" s="46"/>
      <c r="CI38" s="46"/>
      <c r="CJ38" s="46"/>
      <c r="CK38" s="46"/>
      <c r="CL38" s="46"/>
      <c r="CM38" s="46"/>
      <c r="CN38" s="46"/>
      <c r="CO38" s="46"/>
      <c r="CP38" s="46"/>
      <c r="CQ38" s="46"/>
      <c r="CR38" s="46"/>
      <c r="CS38" s="46"/>
      <c r="CT38" s="46"/>
      <c r="CU38" s="46"/>
      <c r="CV38" s="46"/>
      <c r="CW38" s="46"/>
      <c r="CX38" s="46"/>
      <c r="CY38" s="46"/>
      <c r="CZ38" s="46"/>
      <c r="DA38" s="46"/>
      <c r="DB38" s="46"/>
      <c r="DC38" s="46"/>
      <c r="DD38" s="46"/>
      <c r="DE38" s="46"/>
      <c r="DF38" s="46"/>
      <c r="DG38" s="46"/>
      <c r="DH38" s="46"/>
      <c r="DI38" s="46"/>
      <c r="DJ38" s="46"/>
      <c r="DK38" s="46"/>
      <c r="DL38" s="46"/>
      <c r="DM38" s="46"/>
      <c r="DN38" s="46"/>
      <c r="DO38" s="46"/>
      <c r="DP38" s="46"/>
      <c r="DQ38" s="46"/>
      <c r="DR38" s="46"/>
      <c r="DS38" s="46"/>
      <c r="DT38" s="46"/>
      <c r="DU38" s="46"/>
      <c r="DV38" s="46"/>
      <c r="DW38" s="46"/>
      <c r="DX38" s="46"/>
      <c r="DY38" s="46"/>
      <c r="DZ38" s="46"/>
      <c r="EA38" s="46"/>
      <c r="EB38" s="46"/>
      <c r="EC38" s="46"/>
      <c r="ED38" s="46"/>
      <c r="EE38" s="46"/>
      <c r="EF38" s="46"/>
      <c r="EG38" s="46"/>
      <c r="EH38" s="46"/>
      <c r="EI38" s="46"/>
      <c r="EJ38" s="46"/>
      <c r="EK38" s="46"/>
      <c r="EL38" s="46"/>
      <c r="EM38" s="46"/>
      <c r="EN38" s="46"/>
      <c r="EO38" s="46"/>
      <c r="EP38" s="46"/>
      <c r="EQ38" s="46"/>
      <c r="ER38" s="46"/>
      <c r="ES38" s="46"/>
      <c r="ET38" s="46"/>
      <c r="EU38" s="46"/>
      <c r="EV38" s="46"/>
      <c r="EW38" s="46"/>
      <c r="EX38" s="46"/>
      <c r="EY38" s="46"/>
      <c r="EZ38" s="46"/>
      <c r="FA38" s="46"/>
      <c r="FB38" s="46"/>
      <c r="FC38" s="46"/>
      <c r="FD38" s="46"/>
      <c r="FE38" s="46"/>
      <c r="FF38" s="46"/>
      <c r="FG38" s="46"/>
      <c r="FH38" s="46"/>
      <c r="FI38" s="46"/>
      <c r="FJ38" s="46"/>
      <c r="FK38" s="46"/>
      <c r="FL38" s="46"/>
      <c r="FM38" s="46"/>
      <c r="FN38" s="46"/>
      <c r="FO38" s="46"/>
      <c r="FP38" s="46"/>
      <c r="FQ38" s="46"/>
      <c r="FR38" s="46"/>
      <c r="FS38" s="46"/>
      <c r="FT38" s="46"/>
      <c r="FU38" s="46"/>
      <c r="FV38" s="46"/>
      <c r="FW38" s="46"/>
      <c r="FX38" s="46"/>
      <c r="FY38" s="46"/>
      <c r="FZ38" s="46"/>
      <c r="GA38" s="46"/>
      <c r="GB38" s="46"/>
      <c r="GC38" s="46"/>
      <c r="GD38" s="46"/>
      <c r="GE38" s="46"/>
      <c r="GF38" s="46"/>
      <c r="GG38" s="46"/>
      <c r="GH38" s="46"/>
      <c r="GI38" s="46"/>
      <c r="GJ38" s="46"/>
      <c r="GK38" s="46"/>
      <c r="GL38" s="46"/>
      <c r="GM38" s="46"/>
      <c r="GN38" s="46"/>
      <c r="GO38" s="46"/>
      <c r="GP38" s="46"/>
      <c r="GQ38" s="46"/>
      <c r="GR38" s="46"/>
      <c r="GS38" s="46"/>
      <c r="GT38" s="46"/>
      <c r="GU38" s="46"/>
      <c r="GV38" s="46"/>
      <c r="GW38" s="46"/>
      <c r="GX38" s="46"/>
      <c r="GY38" s="46"/>
      <c r="GZ38" s="46"/>
      <c r="HA38" s="46"/>
      <c r="HB38" s="46"/>
      <c r="HC38" s="46"/>
      <c r="HD38" s="46"/>
      <c r="HE38" s="46"/>
      <c r="HF38" s="46"/>
      <c r="HG38" s="46"/>
      <c r="HH38" s="46"/>
      <c r="HI38" s="46"/>
      <c r="HJ38" s="46"/>
      <c r="HK38" s="46"/>
      <c r="HL38" s="46"/>
      <c r="HM38" s="46"/>
      <c r="HN38" s="46"/>
      <c r="HO38" s="46"/>
      <c r="HP38" s="46"/>
      <c r="HQ38" s="46"/>
      <c r="HR38" s="46"/>
      <c r="HS38" s="46"/>
      <c r="HT38" s="46"/>
      <c r="HU38" s="46"/>
      <c r="HV38" s="46"/>
      <c r="HW38" s="46"/>
      <c r="HX38" s="46"/>
      <c r="HY38" s="46"/>
      <c r="HZ38" s="46"/>
      <c r="IA38" s="46"/>
      <c r="IB38" s="46"/>
      <c r="IC38" s="46"/>
      <c r="ID38" s="46"/>
      <c r="IE38" s="46"/>
      <c r="IF38" s="46"/>
      <c r="IG38" s="46"/>
      <c r="IH38" s="46"/>
      <c r="II38" s="46"/>
      <c r="IJ38" s="46"/>
      <c r="IK38" s="46"/>
      <c r="IL38" s="46"/>
      <c r="IM38" s="46"/>
      <c r="IN38" s="46"/>
      <c r="IO38" s="46"/>
      <c r="IP38" s="41"/>
      <c r="IQ38" s="41"/>
      <c r="IR38" s="41"/>
      <c r="IS38" s="41"/>
      <c r="IT38" s="41"/>
      <c r="IU38" s="41"/>
      <c r="IV38" s="41"/>
    </row>
    <row r="39" spans="1:256" s="47" customFormat="1" ht="10.199999999999999" x14ac:dyDescent="0.2">
      <c r="A39" s="43" t="str">
        <f ca="1">IF(ISERROR(VALUE(SUBSTITUTE(OFFSET(A39,-1,0,1,1),".",""))),"0.0.0.1",IF(ISERROR(FIND("`",SUBSTITUTE(OFFSET(A39,-1,0,1,1),".","`",3))),OFFSET(A39,-1,0,1,1)&amp;".1",LEFT(OFFSET(A39,-1,0,1,1),FIND("`",SUBSTITUTE(OFFSET(A39,-1,0,1,1),".","`",3)))&amp;IF(ISERROR(FIND("`",SUBSTITUTE(OFFSET(A39,-1,0,1,1),".","`",4))),VALUE(RIGHT(OFFSET(A39,-1,0,1,1),LEN(OFFSET(A39,-1,0,1,1))-FIND("`",SUBSTITUTE(OFFSET(A39,-1,0,1,1),".","`",3))))+1,VALUE(MID(OFFSET(A39,-1,0,1,1),FIND("`",SUBSTITUTE(OFFSET(A39,-1,0,1,1),".","`",3))+1,(FIND("`",SUBSTITUTE(OFFSET(A39,-1,0,1,1),".","`",4))-FIND("`",SUBSTITUTE(OFFSET(A39,-1,0,1,1),".","`",3))-1)))+1)))</f>
        <v>1.1.1.1</v>
      </c>
      <c r="B39" s="24" t="s">
        <v>27</v>
      </c>
      <c r="C39" s="17"/>
      <c r="D39" s="51">
        <v>42005</v>
      </c>
      <c r="E39" s="52">
        <f>D39+F39-1</f>
        <v>42011</v>
      </c>
      <c r="F39" s="18">
        <v>7</v>
      </c>
      <c r="G39" s="19">
        <v>0</v>
      </c>
      <c r="H39" s="44">
        <f>NETWORKDAYS(D39,E39)</f>
        <v>5</v>
      </c>
      <c r="I39" s="45">
        <f>ROUNDDOWN(G39*F39,0)</f>
        <v>0</v>
      </c>
      <c r="J39" s="44">
        <f>F39-I39</f>
        <v>7</v>
      </c>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46"/>
      <c r="AM39" s="46"/>
      <c r="AN39" s="46"/>
      <c r="AO39" s="46"/>
      <c r="AP39" s="46"/>
      <c r="AQ39" s="46"/>
      <c r="AR39" s="46"/>
      <c r="AS39" s="46"/>
      <c r="AT39" s="46"/>
      <c r="AU39" s="46"/>
      <c r="AV39" s="46"/>
      <c r="AW39" s="46"/>
      <c r="AX39" s="46"/>
      <c r="AY39" s="46"/>
      <c r="AZ39" s="46"/>
      <c r="BA39" s="46"/>
      <c r="BB39" s="46"/>
      <c r="BC39" s="46"/>
      <c r="BD39" s="46"/>
      <c r="BE39" s="46"/>
      <c r="BF39" s="46"/>
      <c r="BG39" s="46"/>
      <c r="BH39" s="46"/>
      <c r="BI39" s="46"/>
      <c r="BJ39" s="46"/>
      <c r="BK39" s="46"/>
      <c r="BL39" s="46"/>
      <c r="BM39" s="46"/>
      <c r="BN39" s="46"/>
      <c r="BO39" s="46"/>
      <c r="BP39" s="46"/>
      <c r="BQ39" s="46"/>
      <c r="BR39" s="46"/>
      <c r="BS39" s="46"/>
      <c r="BT39" s="46"/>
      <c r="BU39" s="46"/>
      <c r="BV39" s="46"/>
      <c r="BW39" s="46"/>
      <c r="BX39" s="46"/>
      <c r="BY39" s="46"/>
      <c r="BZ39" s="46"/>
      <c r="CA39" s="46"/>
      <c r="CB39" s="46"/>
      <c r="CC39" s="46"/>
      <c r="CD39" s="46"/>
      <c r="CE39" s="46"/>
      <c r="CF39" s="46"/>
      <c r="CG39" s="46"/>
      <c r="CH39" s="46"/>
      <c r="CI39" s="46"/>
      <c r="CJ39" s="46"/>
      <c r="CK39" s="46"/>
      <c r="CL39" s="46"/>
      <c r="CM39" s="46"/>
      <c r="CN39" s="46"/>
      <c r="CO39" s="46"/>
      <c r="CP39" s="46"/>
      <c r="CQ39" s="46"/>
      <c r="CR39" s="46"/>
      <c r="CS39" s="46"/>
      <c r="CT39" s="46"/>
      <c r="CU39" s="46"/>
      <c r="CV39" s="46"/>
      <c r="CW39" s="46"/>
      <c r="CX39" s="46"/>
      <c r="CY39" s="46"/>
      <c r="CZ39" s="46"/>
      <c r="DA39" s="46"/>
      <c r="DB39" s="46"/>
      <c r="DC39" s="46"/>
      <c r="DD39" s="46"/>
      <c r="DE39" s="46"/>
      <c r="DF39" s="46"/>
      <c r="DG39" s="46"/>
      <c r="DH39" s="46"/>
      <c r="DI39" s="46"/>
      <c r="DJ39" s="46"/>
      <c r="DK39" s="46"/>
      <c r="DL39" s="46"/>
      <c r="DM39" s="46"/>
      <c r="DN39" s="46"/>
      <c r="DO39" s="46"/>
      <c r="DP39" s="46"/>
      <c r="DQ39" s="46"/>
      <c r="DR39" s="46"/>
      <c r="DS39" s="46"/>
      <c r="DT39" s="46"/>
      <c r="DU39" s="46"/>
      <c r="DV39" s="46"/>
      <c r="DW39" s="46"/>
      <c r="DX39" s="46"/>
      <c r="DY39" s="46"/>
      <c r="DZ39" s="46"/>
      <c r="EA39" s="46"/>
      <c r="EB39" s="46"/>
      <c r="EC39" s="46"/>
      <c r="ED39" s="46"/>
      <c r="EE39" s="46"/>
      <c r="EF39" s="46"/>
      <c r="EG39" s="46"/>
      <c r="EH39" s="46"/>
      <c r="EI39" s="46"/>
      <c r="EJ39" s="46"/>
      <c r="EK39" s="46"/>
      <c r="EL39" s="46"/>
      <c r="EM39" s="46"/>
      <c r="EN39" s="46"/>
      <c r="EO39" s="46"/>
      <c r="EP39" s="46"/>
      <c r="EQ39" s="46"/>
      <c r="ER39" s="46"/>
      <c r="ES39" s="46"/>
      <c r="ET39" s="46"/>
      <c r="EU39" s="46"/>
      <c r="EV39" s="46"/>
      <c r="EW39" s="46"/>
      <c r="EX39" s="46"/>
      <c r="EY39" s="46"/>
      <c r="EZ39" s="46"/>
      <c r="FA39" s="46"/>
      <c r="FB39" s="46"/>
      <c r="FC39" s="46"/>
      <c r="FD39" s="46"/>
      <c r="FE39" s="46"/>
      <c r="FF39" s="46"/>
      <c r="FG39" s="46"/>
      <c r="FH39" s="46"/>
      <c r="FI39" s="46"/>
      <c r="FJ39" s="46"/>
      <c r="FK39" s="46"/>
      <c r="FL39" s="46"/>
      <c r="FM39" s="46"/>
      <c r="FN39" s="46"/>
      <c r="FO39" s="46"/>
      <c r="FP39" s="46"/>
      <c r="FQ39" s="46"/>
      <c r="FR39" s="46"/>
      <c r="FS39" s="46"/>
      <c r="FT39" s="46"/>
      <c r="FU39" s="46"/>
      <c r="FV39" s="46"/>
      <c r="FW39" s="46"/>
      <c r="FX39" s="46"/>
      <c r="FY39" s="46"/>
      <c r="FZ39" s="46"/>
      <c r="GA39" s="46"/>
      <c r="GB39" s="46"/>
      <c r="GC39" s="46"/>
      <c r="GD39" s="46"/>
      <c r="GE39" s="46"/>
      <c r="GF39" s="46"/>
      <c r="GG39" s="46"/>
      <c r="GH39" s="46"/>
      <c r="GI39" s="46"/>
      <c r="GJ39" s="46"/>
      <c r="GK39" s="46"/>
      <c r="GL39" s="46"/>
      <c r="GM39" s="46"/>
      <c r="GN39" s="46"/>
      <c r="GO39" s="46"/>
      <c r="GP39" s="46"/>
      <c r="GQ39" s="46"/>
      <c r="GR39" s="46"/>
      <c r="GS39" s="46"/>
      <c r="GT39" s="46"/>
      <c r="GU39" s="46"/>
      <c r="GV39" s="46"/>
      <c r="GW39" s="46"/>
      <c r="GX39" s="46"/>
      <c r="GY39" s="46"/>
      <c r="GZ39" s="46"/>
      <c r="HA39" s="46"/>
      <c r="HB39" s="46"/>
      <c r="HC39" s="46"/>
      <c r="HD39" s="46"/>
      <c r="HE39" s="46"/>
      <c r="HF39" s="46"/>
      <c r="HG39" s="46"/>
      <c r="HH39" s="46"/>
      <c r="HI39" s="46"/>
      <c r="HJ39" s="46"/>
      <c r="HK39" s="46"/>
      <c r="HL39" s="46"/>
      <c r="HM39" s="46"/>
      <c r="HN39" s="46"/>
      <c r="HO39" s="46"/>
      <c r="HP39" s="46"/>
      <c r="HQ39" s="46"/>
      <c r="HR39" s="46"/>
      <c r="HS39" s="46"/>
      <c r="HT39" s="46"/>
      <c r="HU39" s="46"/>
      <c r="HV39" s="46"/>
      <c r="HW39" s="46"/>
      <c r="HX39" s="46"/>
      <c r="HY39" s="46"/>
      <c r="HZ39" s="46"/>
      <c r="IA39" s="46"/>
      <c r="IB39" s="46"/>
      <c r="IC39" s="46"/>
      <c r="ID39" s="46"/>
      <c r="IE39" s="46"/>
      <c r="IF39" s="46"/>
      <c r="IG39" s="46"/>
      <c r="IH39" s="46"/>
      <c r="II39" s="46"/>
      <c r="IJ39" s="46"/>
      <c r="IK39" s="46"/>
      <c r="IL39" s="46"/>
      <c r="IM39" s="46"/>
      <c r="IN39" s="46"/>
      <c r="IO39" s="46"/>
      <c r="IP39" s="41"/>
      <c r="IQ39" s="41"/>
      <c r="IR39" s="41"/>
      <c r="IS39" s="41"/>
      <c r="IT39" s="41"/>
      <c r="IU39" s="41"/>
      <c r="IV39" s="41"/>
    </row>
    <row r="40" spans="1:256" s="25" customFormat="1" ht="10.199999999999999" x14ac:dyDescent="0.2">
      <c r="B40" s="26"/>
      <c r="C40" s="26"/>
      <c r="D40" s="26"/>
      <c r="E40" s="26"/>
      <c r="F40" s="26"/>
      <c r="G40" s="26"/>
      <c r="H40" s="26"/>
      <c r="I40" s="26"/>
      <c r="J40" s="26"/>
      <c r="K40" s="26"/>
      <c r="L40" s="26"/>
      <c r="M40" s="26"/>
      <c r="N40" s="26"/>
      <c r="O40" s="26"/>
      <c r="P40" s="26"/>
      <c r="Q40" s="26"/>
      <c r="R40" s="26"/>
      <c r="S40" s="26"/>
      <c r="T40" s="26"/>
      <c r="U40" s="26"/>
      <c r="V40" s="26"/>
      <c r="W40" s="26"/>
      <c r="X40" s="26"/>
      <c r="Y40" s="26"/>
      <c r="Z40" s="26"/>
      <c r="AA40" s="26"/>
      <c r="AB40" s="26"/>
      <c r="AC40" s="26"/>
      <c r="AD40" s="26"/>
      <c r="AE40" s="26"/>
      <c r="AF40" s="26"/>
      <c r="AG40" s="26"/>
      <c r="AH40" s="26"/>
      <c r="AI40" s="26"/>
      <c r="AJ40" s="26"/>
      <c r="AK40" s="26"/>
      <c r="AL40" s="26"/>
      <c r="AM40" s="26"/>
      <c r="AN40" s="26"/>
      <c r="AO40" s="26"/>
      <c r="AP40" s="26"/>
      <c r="AQ40" s="26"/>
      <c r="AR40" s="26"/>
      <c r="AS40" s="26"/>
      <c r="AT40" s="26"/>
      <c r="AU40" s="26"/>
      <c r="AV40" s="26"/>
      <c r="AW40" s="26"/>
      <c r="AX40" s="26"/>
      <c r="AY40" s="26"/>
      <c r="AZ40" s="26"/>
      <c r="BA40" s="26"/>
      <c r="BB40" s="26"/>
      <c r="BC40" s="26"/>
      <c r="BD40" s="26"/>
      <c r="BE40" s="26"/>
      <c r="BF40" s="26"/>
      <c r="BG40" s="26"/>
      <c r="BH40" s="26"/>
      <c r="BI40" s="26"/>
      <c r="BJ40" s="26"/>
      <c r="BK40" s="26"/>
      <c r="BL40" s="26"/>
      <c r="BM40" s="26"/>
      <c r="BN40" s="26"/>
      <c r="BO40" s="26"/>
      <c r="BP40" s="26"/>
      <c r="BQ40" s="26"/>
      <c r="BR40" s="26"/>
      <c r="BS40" s="26"/>
      <c r="BT40" s="26"/>
      <c r="BU40" s="26"/>
      <c r="BV40" s="26"/>
      <c r="BW40" s="26"/>
      <c r="BX40" s="26"/>
      <c r="BY40" s="26"/>
      <c r="BZ40" s="26"/>
      <c r="CA40" s="26"/>
      <c r="CB40" s="26"/>
      <c r="CC40" s="26"/>
      <c r="CD40" s="26"/>
      <c r="CE40" s="26"/>
      <c r="CF40" s="26"/>
      <c r="CG40" s="26"/>
      <c r="CH40" s="26"/>
      <c r="CI40" s="26"/>
      <c r="CJ40" s="26"/>
      <c r="CK40" s="26"/>
      <c r="CL40" s="26"/>
      <c r="CM40" s="26"/>
      <c r="CN40" s="26"/>
      <c r="CO40" s="26"/>
      <c r="CP40" s="26"/>
      <c r="CQ40" s="26"/>
      <c r="CR40" s="26"/>
      <c r="CS40" s="26"/>
      <c r="CT40" s="26"/>
      <c r="CU40" s="26"/>
      <c r="CV40" s="26"/>
      <c r="CW40" s="26"/>
      <c r="CX40" s="26"/>
      <c r="CY40" s="26"/>
      <c r="CZ40" s="26"/>
      <c r="DA40" s="26"/>
      <c r="DB40" s="26"/>
      <c r="DC40" s="26"/>
      <c r="DD40" s="26"/>
      <c r="DE40" s="26"/>
      <c r="DF40" s="26"/>
      <c r="DG40" s="26"/>
      <c r="DH40" s="26"/>
      <c r="DI40" s="26"/>
      <c r="DJ40" s="26"/>
      <c r="DK40" s="26"/>
      <c r="DL40" s="26"/>
      <c r="DM40" s="26"/>
      <c r="DN40" s="26"/>
      <c r="DO40" s="26"/>
      <c r="DP40" s="26"/>
      <c r="DQ40" s="26"/>
      <c r="DR40" s="26"/>
      <c r="DS40" s="26"/>
      <c r="DT40" s="26"/>
      <c r="DU40" s="26"/>
      <c r="DV40" s="26"/>
      <c r="DW40" s="26"/>
      <c r="DX40" s="26"/>
      <c r="DY40" s="26"/>
      <c r="DZ40" s="26"/>
      <c r="EA40" s="26"/>
      <c r="EB40" s="26"/>
      <c r="EC40" s="26"/>
      <c r="ED40" s="26"/>
      <c r="EE40" s="26"/>
      <c r="EF40" s="26"/>
      <c r="EG40" s="26"/>
      <c r="EH40" s="26"/>
      <c r="EI40" s="26"/>
      <c r="EJ40" s="26"/>
      <c r="EK40" s="26"/>
      <c r="EL40" s="26"/>
      <c r="EM40" s="26"/>
      <c r="EN40" s="26"/>
      <c r="EO40" s="26"/>
      <c r="EP40" s="26"/>
      <c r="EQ40" s="26"/>
      <c r="ER40" s="26"/>
      <c r="ES40" s="26"/>
      <c r="ET40" s="26"/>
      <c r="EU40" s="26"/>
      <c r="EV40" s="26"/>
      <c r="EW40" s="26"/>
      <c r="EX40" s="26"/>
      <c r="EY40" s="26"/>
      <c r="EZ40" s="26"/>
      <c r="FA40" s="26"/>
      <c r="FB40" s="26"/>
      <c r="FC40" s="26"/>
      <c r="FD40" s="26"/>
      <c r="FE40" s="26"/>
      <c r="FF40" s="26"/>
      <c r="FG40" s="26"/>
      <c r="FH40" s="26"/>
      <c r="FI40" s="26"/>
      <c r="FJ40" s="26"/>
      <c r="FK40" s="26"/>
      <c r="FL40" s="26"/>
      <c r="FM40" s="26"/>
      <c r="FN40" s="26"/>
      <c r="FO40" s="26"/>
      <c r="FP40" s="26"/>
      <c r="FQ40" s="26"/>
      <c r="FR40" s="26"/>
      <c r="FS40" s="26"/>
      <c r="FT40" s="26"/>
      <c r="FU40" s="26"/>
      <c r="FV40" s="26"/>
      <c r="FW40" s="26"/>
      <c r="FX40" s="26"/>
      <c r="FY40" s="26"/>
      <c r="FZ40" s="26"/>
      <c r="GA40" s="26"/>
      <c r="GB40" s="26"/>
      <c r="GC40" s="26"/>
      <c r="GD40" s="26"/>
      <c r="GE40" s="26"/>
      <c r="GF40" s="26"/>
      <c r="GG40" s="26"/>
      <c r="GH40" s="26"/>
      <c r="GI40" s="26"/>
      <c r="GJ40" s="26"/>
      <c r="GK40" s="26"/>
      <c r="GL40" s="26"/>
      <c r="GM40" s="26"/>
      <c r="GN40" s="26"/>
      <c r="GO40" s="26"/>
      <c r="GP40" s="26"/>
      <c r="GQ40" s="26"/>
      <c r="GR40" s="26"/>
      <c r="GS40" s="26"/>
      <c r="GT40" s="26"/>
      <c r="GU40" s="26"/>
      <c r="GV40" s="26"/>
      <c r="GW40" s="26"/>
      <c r="GX40" s="26"/>
      <c r="GY40" s="26"/>
      <c r="GZ40" s="26"/>
      <c r="HA40" s="26"/>
      <c r="HB40" s="26"/>
      <c r="HC40" s="26"/>
      <c r="HD40" s="26"/>
      <c r="HE40" s="26"/>
      <c r="HF40" s="26"/>
      <c r="HG40" s="26"/>
      <c r="HH40" s="26"/>
      <c r="HI40" s="26"/>
      <c r="HJ40" s="26"/>
      <c r="HK40" s="26"/>
      <c r="HL40" s="26"/>
      <c r="HM40" s="26"/>
      <c r="HN40" s="26"/>
      <c r="HO40" s="26"/>
      <c r="HP40" s="26"/>
      <c r="HQ40" s="26"/>
      <c r="HR40" s="26"/>
      <c r="HS40" s="26"/>
    </row>
    <row r="41" spans="1:256" s="28" customFormat="1" x14ac:dyDescent="0.25">
      <c r="B41" s="29"/>
      <c r="C41" s="29"/>
      <c r="D41" s="29"/>
      <c r="E41" s="29"/>
      <c r="F41" s="29"/>
      <c r="G41" s="29"/>
      <c r="H41" s="29"/>
      <c r="I41" s="29"/>
      <c r="J41" s="29"/>
      <c r="K41" s="29"/>
      <c r="L41" s="29"/>
      <c r="M41" s="29"/>
      <c r="N41" s="29"/>
      <c r="O41" s="29"/>
      <c r="P41" s="29"/>
      <c r="Q41" s="29"/>
      <c r="R41" s="29"/>
      <c r="S41" s="29"/>
      <c r="T41" s="29"/>
      <c r="U41" s="29"/>
      <c r="V41" s="29"/>
      <c r="W41" s="29"/>
      <c r="X41" s="29"/>
      <c r="Y41" s="29"/>
      <c r="Z41" s="29"/>
      <c r="AA41" s="29"/>
      <c r="AB41" s="29"/>
      <c r="AC41" s="29"/>
      <c r="AD41" s="29"/>
      <c r="AE41" s="29"/>
      <c r="AF41" s="29"/>
      <c r="AG41" s="29"/>
      <c r="AH41" s="29"/>
      <c r="AI41" s="29"/>
      <c r="AJ41" s="29"/>
      <c r="AK41" s="29"/>
      <c r="AL41" s="29"/>
      <c r="AM41" s="29"/>
      <c r="AN41" s="29"/>
      <c r="AO41" s="29"/>
      <c r="AP41" s="29"/>
      <c r="AQ41" s="29"/>
      <c r="AR41" s="29"/>
      <c r="AS41" s="29"/>
      <c r="AT41" s="29"/>
      <c r="AU41" s="29"/>
      <c r="AV41" s="29"/>
      <c r="AW41" s="29"/>
      <c r="AX41" s="29"/>
      <c r="AY41" s="29"/>
      <c r="AZ41" s="29"/>
      <c r="BA41" s="29"/>
      <c r="BB41" s="29"/>
      <c r="BC41" s="29"/>
      <c r="BD41" s="29"/>
      <c r="BE41" s="29"/>
      <c r="BF41" s="29"/>
      <c r="BG41" s="29"/>
      <c r="BH41" s="29"/>
      <c r="BI41" s="29"/>
      <c r="BJ41" s="29"/>
      <c r="BK41" s="29"/>
      <c r="BL41" s="29"/>
      <c r="BM41" s="29"/>
      <c r="BN41" s="29"/>
      <c r="BO41" s="29"/>
      <c r="BP41" s="29"/>
      <c r="BQ41" s="29"/>
      <c r="BR41" s="29"/>
      <c r="BS41" s="29"/>
      <c r="BT41" s="29"/>
      <c r="BU41" s="29"/>
      <c r="BV41" s="29"/>
      <c r="BW41" s="29"/>
      <c r="BX41" s="29"/>
      <c r="BY41" s="29"/>
      <c r="BZ41" s="29"/>
      <c r="CA41" s="29"/>
      <c r="CB41" s="29"/>
      <c r="CC41" s="29"/>
      <c r="CD41" s="29"/>
      <c r="CE41" s="29"/>
      <c r="CF41" s="29"/>
      <c r="CG41" s="29"/>
      <c r="CH41" s="29"/>
      <c r="CI41" s="29"/>
      <c r="CJ41" s="29"/>
      <c r="CK41" s="29"/>
      <c r="CL41" s="29"/>
      <c r="CM41" s="29"/>
      <c r="CN41" s="29"/>
      <c r="CO41" s="29"/>
      <c r="CP41" s="29"/>
      <c r="CQ41" s="29"/>
      <c r="CR41" s="29"/>
      <c r="CS41" s="29"/>
      <c r="CT41" s="29"/>
      <c r="CU41" s="29"/>
      <c r="CV41" s="29"/>
      <c r="CW41" s="29"/>
      <c r="CX41" s="29"/>
      <c r="CY41" s="29"/>
      <c r="CZ41" s="29"/>
      <c r="DA41" s="29"/>
      <c r="DB41" s="29"/>
      <c r="DC41" s="29"/>
      <c r="DD41" s="29"/>
      <c r="DE41" s="29"/>
      <c r="DF41" s="29"/>
      <c r="DG41" s="29"/>
      <c r="DH41" s="29"/>
      <c r="DI41" s="29"/>
      <c r="DJ41" s="29"/>
      <c r="DK41" s="29"/>
      <c r="DL41" s="29"/>
      <c r="DM41" s="29"/>
      <c r="DN41" s="29"/>
      <c r="DO41" s="29"/>
      <c r="DP41" s="29"/>
      <c r="DQ41" s="29"/>
      <c r="DR41" s="29"/>
      <c r="DS41" s="29"/>
      <c r="DT41" s="29"/>
      <c r="DU41" s="29"/>
      <c r="DV41" s="29"/>
      <c r="DW41" s="29"/>
      <c r="DX41" s="29"/>
      <c r="DY41" s="29"/>
      <c r="DZ41" s="29"/>
      <c r="EA41" s="29"/>
      <c r="EB41" s="29"/>
      <c r="EC41" s="29"/>
      <c r="ED41" s="29"/>
      <c r="EE41" s="29"/>
      <c r="EF41" s="29"/>
      <c r="EG41" s="29"/>
      <c r="EH41" s="29"/>
      <c r="EI41" s="29"/>
      <c r="EJ41" s="29"/>
      <c r="EK41" s="29"/>
      <c r="EL41" s="29"/>
      <c r="EM41" s="29"/>
      <c r="EN41" s="29"/>
      <c r="EO41" s="29"/>
      <c r="EP41" s="29"/>
      <c r="EQ41" s="29"/>
      <c r="ER41" s="29"/>
      <c r="ES41" s="29"/>
      <c r="ET41" s="29"/>
      <c r="EU41" s="29"/>
      <c r="EV41" s="29"/>
      <c r="EW41" s="29"/>
      <c r="EX41" s="29"/>
      <c r="EY41" s="29"/>
      <c r="EZ41" s="29"/>
      <c r="FA41" s="29"/>
      <c r="FB41" s="29"/>
      <c r="FC41" s="29"/>
      <c r="FD41" s="29"/>
      <c r="FE41" s="29"/>
      <c r="FF41" s="29"/>
      <c r="FG41" s="29"/>
      <c r="FH41" s="29"/>
      <c r="FI41" s="29"/>
      <c r="FJ41" s="29"/>
      <c r="FK41" s="29"/>
      <c r="FL41" s="29"/>
      <c r="FM41" s="29"/>
      <c r="FN41" s="29"/>
      <c r="FO41" s="29"/>
      <c r="FP41" s="29"/>
      <c r="FQ41" s="29"/>
      <c r="FR41" s="29"/>
      <c r="FS41" s="29"/>
      <c r="FT41" s="29"/>
      <c r="FU41" s="29"/>
      <c r="FV41" s="29"/>
      <c r="FW41" s="29"/>
      <c r="FX41" s="29"/>
      <c r="FY41" s="29"/>
      <c r="FZ41" s="29"/>
      <c r="GA41" s="29"/>
      <c r="GB41" s="29"/>
      <c r="GC41" s="29"/>
      <c r="GD41" s="29"/>
      <c r="GE41" s="29"/>
      <c r="GF41" s="29"/>
      <c r="GG41" s="29"/>
      <c r="GH41" s="29"/>
      <c r="GI41" s="29"/>
      <c r="GJ41" s="29"/>
      <c r="GK41" s="29"/>
      <c r="GL41" s="29"/>
      <c r="GM41" s="29"/>
      <c r="GN41" s="29"/>
      <c r="GO41" s="29"/>
      <c r="GP41" s="29"/>
      <c r="GQ41" s="29"/>
      <c r="GR41" s="29"/>
      <c r="GS41" s="29"/>
      <c r="GT41" s="29"/>
      <c r="GU41" s="29"/>
      <c r="GV41" s="29"/>
      <c r="GW41" s="29"/>
      <c r="GX41" s="29"/>
      <c r="GY41" s="29"/>
      <c r="GZ41" s="29"/>
      <c r="HA41" s="29"/>
      <c r="HB41" s="29"/>
      <c r="HC41" s="29"/>
      <c r="HD41" s="29"/>
      <c r="HE41" s="29"/>
      <c r="HF41" s="29"/>
      <c r="HG41" s="29"/>
      <c r="HH41" s="29"/>
      <c r="HI41" s="29"/>
      <c r="HJ41" s="29"/>
      <c r="HK41" s="29"/>
      <c r="HL41" s="29"/>
      <c r="HM41" s="29"/>
      <c r="HN41" s="29"/>
      <c r="HO41" s="29"/>
      <c r="HP41" s="29"/>
      <c r="HQ41" s="29"/>
      <c r="HR41" s="29"/>
      <c r="HS41" s="29"/>
    </row>
    <row r="42" spans="1:256" s="28" customFormat="1" x14ac:dyDescent="0.25">
      <c r="B42" s="29"/>
      <c r="C42" s="29"/>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29"/>
      <c r="AK42" s="29"/>
      <c r="AL42" s="29"/>
      <c r="AM42" s="29"/>
      <c r="AN42" s="29"/>
      <c r="AO42" s="29"/>
      <c r="AP42" s="29"/>
      <c r="AQ42" s="29"/>
      <c r="AR42" s="29"/>
      <c r="AS42" s="29"/>
      <c r="AT42" s="29"/>
      <c r="AU42" s="29"/>
      <c r="AV42" s="29"/>
      <c r="AW42" s="29"/>
      <c r="AX42" s="29"/>
      <c r="AY42" s="29"/>
      <c r="AZ42" s="29"/>
      <c r="BA42" s="29"/>
      <c r="BB42" s="29"/>
      <c r="BC42" s="29"/>
      <c r="BD42" s="29"/>
      <c r="BE42" s="29"/>
      <c r="BF42" s="29"/>
      <c r="BG42" s="29"/>
      <c r="BH42" s="29"/>
      <c r="BI42" s="29"/>
      <c r="BJ42" s="29"/>
      <c r="BK42" s="29"/>
      <c r="BL42" s="29"/>
      <c r="BM42" s="29"/>
      <c r="BN42" s="29"/>
      <c r="BO42" s="29"/>
      <c r="BP42" s="29"/>
      <c r="BQ42" s="29"/>
      <c r="BR42" s="29"/>
      <c r="BS42" s="29"/>
      <c r="BT42" s="29"/>
      <c r="BU42" s="29"/>
      <c r="BV42" s="29"/>
      <c r="BW42" s="29"/>
      <c r="BX42" s="29"/>
      <c r="BY42" s="29"/>
      <c r="BZ42" s="29"/>
      <c r="CA42" s="29"/>
      <c r="CB42" s="29"/>
      <c r="CC42" s="29"/>
      <c r="CD42" s="29"/>
      <c r="CE42" s="29"/>
      <c r="CF42" s="29"/>
      <c r="CG42" s="29"/>
      <c r="CH42" s="29"/>
      <c r="CI42" s="29"/>
      <c r="CJ42" s="29"/>
      <c r="CK42" s="29"/>
      <c r="CL42" s="29"/>
      <c r="CM42" s="29"/>
      <c r="CN42" s="29"/>
      <c r="CO42" s="29"/>
      <c r="CP42" s="29"/>
      <c r="CQ42" s="29"/>
      <c r="CR42" s="29"/>
      <c r="CS42" s="29"/>
      <c r="CT42" s="29"/>
      <c r="CU42" s="29"/>
      <c r="CV42" s="29"/>
      <c r="CW42" s="29"/>
      <c r="CX42" s="29"/>
      <c r="CY42" s="29"/>
      <c r="CZ42" s="29"/>
      <c r="DA42" s="29"/>
      <c r="DB42" s="29"/>
      <c r="DC42" s="29"/>
      <c r="DD42" s="29"/>
      <c r="DE42" s="29"/>
      <c r="DF42" s="29"/>
      <c r="DG42" s="29"/>
      <c r="DH42" s="29"/>
      <c r="DI42" s="29"/>
      <c r="DJ42" s="29"/>
      <c r="DK42" s="29"/>
      <c r="DL42" s="29"/>
      <c r="DM42" s="29"/>
      <c r="DN42" s="29"/>
      <c r="DO42" s="29"/>
      <c r="DP42" s="29"/>
      <c r="DQ42" s="29"/>
      <c r="DR42" s="29"/>
      <c r="DS42" s="29"/>
      <c r="DT42" s="29"/>
      <c r="DU42" s="29"/>
      <c r="DV42" s="29"/>
      <c r="DW42" s="29"/>
      <c r="DX42" s="29"/>
      <c r="DY42" s="29"/>
      <c r="DZ42" s="29"/>
      <c r="EA42" s="29"/>
      <c r="EB42" s="29"/>
      <c r="EC42" s="29"/>
      <c r="ED42" s="29"/>
      <c r="EE42" s="29"/>
      <c r="EF42" s="29"/>
      <c r="EG42" s="29"/>
      <c r="EH42" s="29"/>
      <c r="EI42" s="29"/>
      <c r="EJ42" s="29"/>
      <c r="EK42" s="29"/>
      <c r="EL42" s="29"/>
      <c r="EM42" s="29"/>
      <c r="EN42" s="29"/>
      <c r="EO42" s="29"/>
      <c r="EP42" s="29"/>
      <c r="EQ42" s="29"/>
      <c r="ER42" s="29"/>
      <c r="ES42" s="29"/>
      <c r="ET42" s="29"/>
      <c r="EU42" s="29"/>
      <c r="EV42" s="29"/>
      <c r="EW42" s="29"/>
      <c r="EX42" s="29"/>
      <c r="EY42" s="29"/>
      <c r="EZ42" s="29"/>
      <c r="FA42" s="29"/>
      <c r="FB42" s="29"/>
      <c r="FC42" s="29"/>
      <c r="FD42" s="29"/>
      <c r="FE42" s="29"/>
      <c r="FF42" s="29"/>
      <c r="FG42" s="29"/>
      <c r="FH42" s="29"/>
      <c r="FI42" s="29"/>
      <c r="FJ42" s="29"/>
      <c r="FK42" s="29"/>
      <c r="FL42" s="29"/>
      <c r="FM42" s="29"/>
      <c r="FN42" s="29"/>
      <c r="FO42" s="29"/>
      <c r="FP42" s="29"/>
      <c r="FQ42" s="29"/>
      <c r="FR42" s="29"/>
      <c r="FS42" s="29"/>
      <c r="FT42" s="29"/>
      <c r="FU42" s="29"/>
      <c r="FV42" s="29"/>
      <c r="FW42" s="29"/>
      <c r="FX42" s="29"/>
      <c r="FY42" s="29"/>
      <c r="FZ42" s="29"/>
      <c r="GA42" s="29"/>
      <c r="GB42" s="29"/>
      <c r="GC42" s="29"/>
      <c r="GD42" s="29"/>
      <c r="GE42" s="29"/>
      <c r="GF42" s="29"/>
      <c r="GG42" s="29"/>
      <c r="GH42" s="29"/>
      <c r="GI42" s="29"/>
      <c r="GJ42" s="29"/>
      <c r="GK42" s="29"/>
      <c r="GL42" s="29"/>
      <c r="GM42" s="29"/>
      <c r="GN42" s="29"/>
      <c r="GO42" s="29"/>
      <c r="GP42" s="29"/>
      <c r="GQ42" s="29"/>
      <c r="GR42" s="29"/>
      <c r="GS42" s="29"/>
      <c r="GT42" s="29"/>
      <c r="GU42" s="29"/>
      <c r="GV42" s="29"/>
      <c r="GW42" s="29"/>
      <c r="GX42" s="29"/>
      <c r="GY42" s="29"/>
      <c r="GZ42" s="29"/>
      <c r="HA42" s="29"/>
      <c r="HB42" s="29"/>
      <c r="HC42" s="29"/>
      <c r="HD42" s="29"/>
      <c r="HE42" s="29"/>
      <c r="HF42" s="29"/>
      <c r="HG42" s="29"/>
      <c r="HH42" s="29"/>
      <c r="HI42" s="29"/>
      <c r="HJ42" s="29"/>
      <c r="HK42" s="29"/>
      <c r="HL42" s="29"/>
      <c r="HM42" s="29"/>
      <c r="HN42" s="29"/>
      <c r="HO42" s="29"/>
      <c r="HP42" s="29"/>
      <c r="HQ42" s="29"/>
      <c r="HR42" s="29"/>
      <c r="HS42" s="29"/>
    </row>
    <row r="43" spans="1:256" s="28" customFormat="1" x14ac:dyDescent="0.25">
      <c r="B43" s="29"/>
      <c r="C43" s="29"/>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29"/>
      <c r="AJ43" s="29"/>
      <c r="AK43" s="29"/>
      <c r="AL43" s="29"/>
      <c r="AM43" s="29"/>
      <c r="AN43" s="29"/>
      <c r="AO43" s="29"/>
      <c r="AP43" s="29"/>
      <c r="AQ43" s="29"/>
      <c r="AR43" s="29"/>
      <c r="AS43" s="29"/>
      <c r="AT43" s="29"/>
      <c r="AU43" s="29"/>
      <c r="AV43" s="29"/>
      <c r="AW43" s="29"/>
      <c r="AX43" s="29"/>
      <c r="AY43" s="29"/>
      <c r="AZ43" s="29"/>
      <c r="BA43" s="29"/>
      <c r="BB43" s="29"/>
      <c r="BC43" s="29"/>
      <c r="BD43" s="29"/>
      <c r="BE43" s="29"/>
      <c r="BF43" s="29"/>
      <c r="BG43" s="29"/>
      <c r="BH43" s="29"/>
      <c r="BI43" s="29"/>
      <c r="BJ43" s="29"/>
      <c r="BK43" s="29"/>
      <c r="BL43" s="29"/>
      <c r="BM43" s="29"/>
      <c r="BN43" s="29"/>
      <c r="BO43" s="29"/>
      <c r="BP43" s="29"/>
      <c r="BQ43" s="29"/>
      <c r="BR43" s="29"/>
      <c r="BS43" s="29"/>
      <c r="BT43" s="29"/>
      <c r="BU43" s="29"/>
      <c r="BV43" s="29"/>
      <c r="BW43" s="29"/>
      <c r="BX43" s="29"/>
      <c r="BY43" s="29"/>
      <c r="BZ43" s="29"/>
      <c r="CA43" s="29"/>
      <c r="CB43" s="29"/>
      <c r="CC43" s="29"/>
      <c r="CD43" s="29"/>
      <c r="CE43" s="29"/>
      <c r="CF43" s="29"/>
      <c r="CG43" s="29"/>
      <c r="CH43" s="29"/>
      <c r="CI43" s="29"/>
      <c r="CJ43" s="29"/>
      <c r="CK43" s="29"/>
      <c r="CL43" s="29"/>
      <c r="CM43" s="29"/>
      <c r="CN43" s="29"/>
      <c r="CO43" s="29"/>
      <c r="CP43" s="29"/>
      <c r="CQ43" s="29"/>
      <c r="CR43" s="29"/>
      <c r="CS43" s="29"/>
      <c r="CT43" s="29"/>
      <c r="CU43" s="29"/>
      <c r="CV43" s="29"/>
      <c r="CW43" s="29"/>
      <c r="CX43" s="29"/>
      <c r="CY43" s="29"/>
      <c r="CZ43" s="29"/>
      <c r="DA43" s="29"/>
      <c r="DB43" s="29"/>
      <c r="DC43" s="29"/>
      <c r="DD43" s="29"/>
      <c r="DE43" s="29"/>
      <c r="DF43" s="29"/>
      <c r="DG43" s="29"/>
      <c r="DH43" s="29"/>
      <c r="DI43" s="29"/>
      <c r="DJ43" s="29"/>
      <c r="DK43" s="29"/>
      <c r="DL43" s="29"/>
      <c r="DM43" s="29"/>
      <c r="DN43" s="29"/>
      <c r="DO43" s="29"/>
      <c r="DP43" s="29"/>
      <c r="DQ43" s="29"/>
      <c r="DR43" s="29"/>
      <c r="DS43" s="29"/>
      <c r="DT43" s="29"/>
      <c r="DU43" s="29"/>
      <c r="DV43" s="29"/>
      <c r="DW43" s="29"/>
      <c r="DX43" s="29"/>
      <c r="DY43" s="29"/>
      <c r="DZ43" s="29"/>
      <c r="EA43" s="29"/>
      <c r="EB43" s="29"/>
      <c r="EC43" s="29"/>
      <c r="ED43" s="29"/>
      <c r="EE43" s="29"/>
      <c r="EF43" s="29"/>
      <c r="EG43" s="29"/>
      <c r="EH43" s="29"/>
      <c r="EI43" s="29"/>
      <c r="EJ43" s="29"/>
      <c r="EK43" s="29"/>
      <c r="EL43" s="29"/>
      <c r="EM43" s="29"/>
      <c r="EN43" s="29"/>
      <c r="EO43" s="29"/>
      <c r="EP43" s="29"/>
      <c r="EQ43" s="29"/>
      <c r="ER43" s="29"/>
      <c r="ES43" s="29"/>
      <c r="ET43" s="29"/>
      <c r="EU43" s="29"/>
      <c r="EV43" s="29"/>
      <c r="EW43" s="29"/>
      <c r="EX43" s="29"/>
      <c r="EY43" s="29"/>
      <c r="EZ43" s="29"/>
      <c r="FA43" s="29"/>
      <c r="FB43" s="29"/>
      <c r="FC43" s="29"/>
      <c r="FD43" s="29"/>
      <c r="FE43" s="29"/>
      <c r="FF43" s="29"/>
      <c r="FG43" s="29"/>
      <c r="FH43" s="29"/>
      <c r="FI43" s="29"/>
      <c r="FJ43" s="29"/>
      <c r="FK43" s="29"/>
      <c r="FL43" s="29"/>
      <c r="FM43" s="29"/>
      <c r="FN43" s="29"/>
      <c r="FO43" s="29"/>
      <c r="FP43" s="29"/>
      <c r="FQ43" s="29"/>
      <c r="FR43" s="29"/>
      <c r="FS43" s="29"/>
      <c r="FT43" s="29"/>
      <c r="FU43" s="29"/>
      <c r="FV43" s="29"/>
      <c r="FW43" s="29"/>
      <c r="FX43" s="29"/>
      <c r="FY43" s="29"/>
      <c r="FZ43" s="29"/>
      <c r="GA43" s="29"/>
      <c r="GB43" s="29"/>
      <c r="GC43" s="29"/>
      <c r="GD43" s="29"/>
      <c r="GE43" s="29"/>
      <c r="GF43" s="29"/>
      <c r="GG43" s="29"/>
      <c r="GH43" s="29"/>
      <c r="GI43" s="29"/>
      <c r="GJ43" s="29"/>
      <c r="GK43" s="29"/>
      <c r="GL43" s="29"/>
      <c r="GM43" s="29"/>
      <c r="GN43" s="29"/>
      <c r="GO43" s="29"/>
      <c r="GP43" s="29"/>
      <c r="GQ43" s="29"/>
      <c r="GR43" s="29"/>
      <c r="GS43" s="29"/>
      <c r="GT43" s="29"/>
      <c r="GU43" s="29"/>
      <c r="GV43" s="29"/>
      <c r="GW43" s="29"/>
      <c r="GX43" s="29"/>
      <c r="GY43" s="29"/>
      <c r="GZ43" s="29"/>
      <c r="HA43" s="29"/>
      <c r="HB43" s="29"/>
      <c r="HC43" s="29"/>
      <c r="HD43" s="29"/>
      <c r="HE43" s="29"/>
      <c r="HF43" s="29"/>
      <c r="HG43" s="29"/>
      <c r="HH43" s="29"/>
      <c r="HI43" s="29"/>
      <c r="HJ43" s="29"/>
      <c r="HK43" s="29"/>
      <c r="HL43" s="29"/>
      <c r="HM43" s="29"/>
      <c r="HN43" s="29"/>
      <c r="HO43" s="29"/>
      <c r="HP43" s="29"/>
      <c r="HQ43" s="29"/>
      <c r="HR43" s="29"/>
      <c r="HS43" s="29"/>
    </row>
    <row r="44" spans="1:256" s="28" customFormat="1" x14ac:dyDescent="0.25">
      <c r="B44" s="29"/>
      <c r="C44" s="29"/>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29"/>
      <c r="AJ44" s="29"/>
      <c r="AK44" s="29"/>
      <c r="AL44" s="29"/>
      <c r="AM44" s="29"/>
      <c r="AN44" s="29"/>
      <c r="AO44" s="29"/>
      <c r="AP44" s="29"/>
      <c r="AQ44" s="29"/>
      <c r="AR44" s="29"/>
      <c r="AS44" s="29"/>
      <c r="AT44" s="29"/>
      <c r="AU44" s="29"/>
      <c r="AV44" s="29"/>
      <c r="AW44" s="29"/>
      <c r="AX44" s="29"/>
      <c r="AY44" s="29"/>
      <c r="AZ44" s="29"/>
      <c r="BA44" s="29"/>
      <c r="BB44" s="29"/>
      <c r="BC44" s="29"/>
      <c r="BD44" s="29"/>
      <c r="BE44" s="29"/>
      <c r="BF44" s="29"/>
      <c r="BG44" s="29"/>
      <c r="BH44" s="29"/>
      <c r="BI44" s="29"/>
      <c r="BJ44" s="29"/>
      <c r="BK44" s="29"/>
      <c r="BL44" s="29"/>
      <c r="BM44" s="29"/>
      <c r="BN44" s="29"/>
      <c r="BO44" s="29"/>
      <c r="BP44" s="29"/>
      <c r="BQ44" s="29"/>
      <c r="BR44" s="29"/>
      <c r="BS44" s="29"/>
      <c r="BT44" s="29"/>
      <c r="BU44" s="29"/>
      <c r="BV44" s="29"/>
      <c r="BW44" s="29"/>
      <c r="BX44" s="29"/>
      <c r="BY44" s="29"/>
      <c r="BZ44" s="29"/>
      <c r="CA44" s="29"/>
      <c r="CB44" s="29"/>
      <c r="CC44" s="29"/>
      <c r="CD44" s="29"/>
      <c r="CE44" s="29"/>
      <c r="CF44" s="29"/>
      <c r="CG44" s="29"/>
      <c r="CH44" s="29"/>
      <c r="CI44" s="29"/>
      <c r="CJ44" s="29"/>
      <c r="CK44" s="29"/>
      <c r="CL44" s="29"/>
      <c r="CM44" s="29"/>
      <c r="CN44" s="29"/>
      <c r="CO44" s="29"/>
      <c r="CP44" s="29"/>
      <c r="CQ44" s="29"/>
      <c r="CR44" s="29"/>
      <c r="CS44" s="29"/>
      <c r="CT44" s="29"/>
      <c r="CU44" s="29"/>
      <c r="CV44" s="29"/>
      <c r="CW44" s="29"/>
      <c r="CX44" s="29"/>
      <c r="CY44" s="29"/>
      <c r="CZ44" s="29"/>
      <c r="DA44" s="29"/>
      <c r="DB44" s="29"/>
      <c r="DC44" s="29"/>
      <c r="DD44" s="29"/>
      <c r="DE44" s="29"/>
      <c r="DF44" s="29"/>
      <c r="DG44" s="29"/>
      <c r="DH44" s="29"/>
      <c r="DI44" s="29"/>
      <c r="DJ44" s="29"/>
      <c r="DK44" s="29"/>
      <c r="DL44" s="29"/>
      <c r="DM44" s="29"/>
      <c r="DN44" s="29"/>
      <c r="DO44" s="29"/>
      <c r="DP44" s="29"/>
      <c r="DQ44" s="29"/>
      <c r="DR44" s="29"/>
      <c r="DS44" s="29"/>
      <c r="DT44" s="29"/>
      <c r="DU44" s="29"/>
      <c r="DV44" s="29"/>
      <c r="DW44" s="29"/>
      <c r="DX44" s="29"/>
      <c r="DY44" s="29"/>
      <c r="DZ44" s="29"/>
      <c r="EA44" s="29"/>
      <c r="EB44" s="29"/>
      <c r="EC44" s="29"/>
      <c r="ED44" s="29"/>
      <c r="EE44" s="29"/>
      <c r="EF44" s="29"/>
      <c r="EG44" s="29"/>
      <c r="EH44" s="29"/>
      <c r="EI44" s="29"/>
      <c r="EJ44" s="29"/>
      <c r="EK44" s="29"/>
      <c r="EL44" s="29"/>
      <c r="EM44" s="29"/>
      <c r="EN44" s="29"/>
      <c r="EO44" s="29"/>
      <c r="EP44" s="29"/>
      <c r="EQ44" s="29"/>
      <c r="ER44" s="29"/>
      <c r="ES44" s="29"/>
      <c r="ET44" s="29"/>
      <c r="EU44" s="29"/>
      <c r="EV44" s="29"/>
      <c r="EW44" s="29"/>
      <c r="EX44" s="29"/>
      <c r="EY44" s="29"/>
      <c r="EZ44" s="29"/>
      <c r="FA44" s="29"/>
      <c r="FB44" s="29"/>
      <c r="FC44" s="29"/>
      <c r="FD44" s="29"/>
      <c r="FE44" s="29"/>
      <c r="FF44" s="29"/>
      <c r="FG44" s="29"/>
      <c r="FH44" s="29"/>
      <c r="FI44" s="29"/>
      <c r="FJ44" s="29"/>
      <c r="FK44" s="29"/>
      <c r="FL44" s="29"/>
      <c r="FM44" s="29"/>
      <c r="FN44" s="29"/>
      <c r="FO44" s="29"/>
      <c r="FP44" s="29"/>
      <c r="FQ44" s="29"/>
      <c r="FR44" s="29"/>
      <c r="FS44" s="29"/>
      <c r="FT44" s="29"/>
      <c r="FU44" s="29"/>
      <c r="FV44" s="29"/>
      <c r="FW44" s="29"/>
      <c r="FX44" s="29"/>
      <c r="FY44" s="29"/>
      <c r="FZ44" s="29"/>
      <c r="GA44" s="29"/>
      <c r="GB44" s="29"/>
      <c r="GC44" s="29"/>
      <c r="GD44" s="29"/>
      <c r="GE44" s="29"/>
      <c r="GF44" s="29"/>
      <c r="GG44" s="29"/>
      <c r="GH44" s="29"/>
      <c r="GI44" s="29"/>
      <c r="GJ44" s="29"/>
      <c r="GK44" s="29"/>
      <c r="GL44" s="29"/>
      <c r="GM44" s="29"/>
      <c r="GN44" s="29"/>
      <c r="GO44" s="29"/>
      <c r="GP44" s="29"/>
      <c r="GQ44" s="29"/>
      <c r="GR44" s="29"/>
      <c r="GS44" s="29"/>
      <c r="GT44" s="29"/>
      <c r="GU44" s="29"/>
      <c r="GV44" s="29"/>
      <c r="GW44" s="29"/>
      <c r="GX44" s="29"/>
      <c r="GY44" s="29"/>
      <c r="GZ44" s="29"/>
      <c r="HA44" s="29"/>
      <c r="HB44" s="29"/>
      <c r="HC44" s="29"/>
      <c r="HD44" s="29"/>
      <c r="HE44" s="29"/>
      <c r="HF44" s="29"/>
      <c r="HG44" s="29"/>
      <c r="HH44" s="29"/>
      <c r="HI44" s="29"/>
      <c r="HJ44" s="29"/>
      <c r="HK44" s="29"/>
      <c r="HL44" s="29"/>
      <c r="HM44" s="29"/>
      <c r="HN44" s="29"/>
      <c r="HO44" s="29"/>
      <c r="HP44" s="29"/>
      <c r="HQ44" s="29"/>
      <c r="HR44" s="29"/>
      <c r="HS44" s="29"/>
    </row>
  </sheetData>
  <sheetProtection formatCells="0" formatColumns="0" formatRows="0" insertRows="0" deleteRows="0"/>
  <mergeCells count="39">
    <mergeCell ref="GE9:GK9"/>
    <mergeCell ref="L1:EQ1"/>
    <mergeCell ref="H4:J4"/>
    <mergeCell ref="AN9:AT9"/>
    <mergeCell ref="AU9:BA9"/>
    <mergeCell ref="L9:R9"/>
    <mergeCell ref="S9:Y9"/>
    <mergeCell ref="Z9:AF9"/>
    <mergeCell ref="AG9:AM9"/>
    <mergeCell ref="HU9:IA9"/>
    <mergeCell ref="GS9:GY9"/>
    <mergeCell ref="GZ9:HF9"/>
    <mergeCell ref="HG9:HM9"/>
    <mergeCell ref="HN9:HT9"/>
    <mergeCell ref="FC9:FI9"/>
    <mergeCell ref="GL9:GR9"/>
    <mergeCell ref="FJ9:FP9"/>
    <mergeCell ref="FQ9:FW9"/>
    <mergeCell ref="FX9:GD9"/>
    <mergeCell ref="II9:IO9"/>
    <mergeCell ref="BP9:BV9"/>
    <mergeCell ref="BW9:CC9"/>
    <mergeCell ref="CD9:CJ9"/>
    <mergeCell ref="CK9:CQ9"/>
    <mergeCell ref="DM9:DS9"/>
    <mergeCell ref="DT9:DZ9"/>
    <mergeCell ref="EV9:FB9"/>
    <mergeCell ref="EO9:EU9"/>
    <mergeCell ref="EA9:EG9"/>
    <mergeCell ref="C7:D7"/>
    <mergeCell ref="C6:E6"/>
    <mergeCell ref="I2:J2"/>
    <mergeCell ref="IB9:IH9"/>
    <mergeCell ref="BB9:BH9"/>
    <mergeCell ref="CR9:CX9"/>
    <mergeCell ref="CY9:DE9"/>
    <mergeCell ref="DF9:DL9"/>
    <mergeCell ref="EH9:EN9"/>
    <mergeCell ref="BI9:BO9"/>
  </mergeCells>
  <phoneticPr fontId="4" type="noConversion"/>
  <conditionalFormatting sqref="L23:IO26 L18:IO21 L28:IO31 L11:IO16 L37:IO39">
    <cfRule type="expression" dxfId="5" priority="1" stopIfTrue="1">
      <formula>L$8=$H$4</formula>
    </cfRule>
    <cfRule type="expression" dxfId="4" priority="2" stopIfTrue="1">
      <formula>AND(L$8&gt;=$D11,L$8&lt;$D11+$I11)</formula>
    </cfRule>
    <cfRule type="expression" dxfId="3" priority="3" stopIfTrue="1">
      <formula>AND(L$8&gt;=$D11,L$8&lt;=$D11+$F11-1)</formula>
    </cfRule>
  </conditionalFormatting>
  <conditionalFormatting sqref="L17:IO17 L22:IO22 L27:IO27 L10:IO10 L36:IO36">
    <cfRule type="expression" dxfId="2" priority="4" stopIfTrue="1">
      <formula>L$8=$H$4</formula>
    </cfRule>
    <cfRule type="expression" dxfId="1" priority="5" stopIfTrue="1">
      <formula>AND(L$8&gt;=$D10,L$8&lt;$D10+$I10)</formula>
    </cfRule>
    <cfRule type="expression" dxfId="0" priority="6" stopIfTrue="1">
      <formula>AND(L$8&gt;=$D10,L$8&lt;=$D10+$F10-1)</formula>
    </cfRule>
  </conditionalFormatting>
  <hyperlinks>
    <hyperlink ref="L1" r:id="rId1"/>
  </hyperlinks>
  <pageMargins left="0.25" right="0.25" top="0.5" bottom="0.5" header="0.5" footer="0.25"/>
  <pageSetup scale="81" fitToHeight="0" orientation="landscape" r:id="rId2"/>
  <headerFooter alignWithMargins="0">
    <oddFooter>&amp;L&amp;8Gantt Chart Template © 2006 by Vertex42 LLC&amp;R&amp;8https://www.vertex42.com/ExcelTemplates/excel-gantt-chart.html</oddFooter>
  </headerFooter>
  <ignoredErrors>
    <ignoredError sqref="A11:A16 E39 A18:A21 A28:A31 A24:A26 F36:G36 H11:J16 H39:J39 E36 H36:J36 H37:J38 E37:E38 A23 H10:J10 H24:J26 A10 H27:J31 H17:J17 E17 E24:E26 E11:E16 F24:G26 E10 F11:G16 F28:G31 E18:E23 E27:E31 H18:J23 F23:G23 F18:G21" unlockedFormula="1"/>
    <ignoredError sqref="A27 A22 A17" formula="1" unlockedFormula="1"/>
  </ignoredErrors>
  <drawing r:id="rId3"/>
  <legacyDrawing r:id="rId4"/>
  <mc:AlternateContent xmlns:mc="http://schemas.openxmlformats.org/markup-compatibility/2006">
    <mc:Choice Requires="x14">
      <controls>
        <mc:AlternateContent xmlns:mc="http://schemas.openxmlformats.org/markup-compatibility/2006">
          <mc:Choice Requires="x14">
            <control shapeId="16385" r:id="rId5" name="Scroll Bar 1">
              <controlPr defaultSize="0" print="0" autoPict="0">
                <anchor moveWithCells="1">
                  <from>
                    <xdr:col>11</xdr:col>
                    <xdr:colOff>0</xdr:colOff>
                    <xdr:row>7</xdr:row>
                    <xdr:rowOff>0</xdr:rowOff>
                  </from>
                  <to>
                    <xdr:col>95</xdr:col>
                    <xdr:colOff>0</xdr:colOff>
                    <xdr:row>8</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3"/>
  <sheetViews>
    <sheetView workbookViewId="0"/>
  </sheetViews>
  <sheetFormatPr defaultRowHeight="13.2" x14ac:dyDescent="0.25"/>
  <sheetData>
    <row r="1" spans="1:1" ht="15" x14ac:dyDescent="0.25">
      <c r="A1" s="8" t="s">
        <v>23</v>
      </c>
    </row>
    <row r="2" spans="1:1" x14ac:dyDescent="0.25">
      <c r="A2" t="s">
        <v>24</v>
      </c>
    </row>
    <row r="3" spans="1:1" x14ac:dyDescent="0.25">
      <c r="A3" s="7" t="s">
        <v>64</v>
      </c>
    </row>
  </sheetData>
  <phoneticPr fontId="4" type="noConversion"/>
  <hyperlinks>
    <hyperlink ref="A3" r:id="rId1" display="http://www.vertex42.com/ExcelTemplates/excel-gantt-chart.html"/>
  </hyperlinks>
  <pageMargins left="0.75" right="0.75" top="1" bottom="1" header="0.5" footer="0.5"/>
  <pageSetup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53"/>
  <sheetViews>
    <sheetView showGridLines="0" workbookViewId="0">
      <selection activeCell="A2" sqref="A2"/>
    </sheetView>
  </sheetViews>
  <sheetFormatPr defaultRowHeight="13.2" x14ac:dyDescent="0.25"/>
  <cols>
    <col min="1" max="1" width="5.5546875" customWidth="1"/>
    <col min="2" max="2" width="37.6640625" customWidth="1"/>
    <col min="3" max="3" width="52.44140625" customWidth="1"/>
  </cols>
  <sheetData>
    <row r="1" spans="1:3" ht="29.25" customHeight="1" x14ac:dyDescent="0.25">
      <c r="A1" s="73" t="s">
        <v>31</v>
      </c>
      <c r="B1" s="74"/>
      <c r="C1" s="74"/>
    </row>
    <row r="4" spans="1:3" x14ac:dyDescent="0.25">
      <c r="C4" s="55" t="s">
        <v>56</v>
      </c>
    </row>
    <row r="5" spans="1:3" x14ac:dyDescent="0.25">
      <c r="C5" s="68" t="s">
        <v>73</v>
      </c>
    </row>
    <row r="6" spans="1:3" x14ac:dyDescent="0.25">
      <c r="C6" s="68" t="s">
        <v>74</v>
      </c>
    </row>
    <row r="9" spans="1:3" ht="17.399999999999999" x14ac:dyDescent="0.3">
      <c r="C9" s="104" t="s">
        <v>76</v>
      </c>
    </row>
    <row r="10" spans="1:3" x14ac:dyDescent="0.25">
      <c r="C10" s="60" t="s">
        <v>77</v>
      </c>
    </row>
    <row r="13" spans="1:3" x14ac:dyDescent="0.25">
      <c r="C13" s="62" t="s">
        <v>42</v>
      </c>
    </row>
    <row r="15" spans="1:3" x14ac:dyDescent="0.25">
      <c r="C15" s="62" t="s">
        <v>41</v>
      </c>
    </row>
    <row r="20" spans="1:2" ht="13.8" x14ac:dyDescent="0.25">
      <c r="A20" s="59" t="s">
        <v>32</v>
      </c>
    </row>
    <row r="22" spans="1:2" ht="13.8" x14ac:dyDescent="0.25">
      <c r="B22" s="59" t="s">
        <v>33</v>
      </c>
    </row>
    <row r="23" spans="1:2" x14ac:dyDescent="0.25">
      <c r="B23" t="s">
        <v>49</v>
      </c>
    </row>
    <row r="24" spans="1:2" x14ac:dyDescent="0.25">
      <c r="B24" t="s">
        <v>34</v>
      </c>
    </row>
    <row r="25" spans="1:2" x14ac:dyDescent="0.25">
      <c r="B25" t="s">
        <v>50</v>
      </c>
    </row>
    <row r="26" spans="1:2" x14ac:dyDescent="0.25">
      <c r="B26" t="s">
        <v>35</v>
      </c>
    </row>
    <row r="27" spans="1:2" x14ac:dyDescent="0.25">
      <c r="B27" t="s">
        <v>36</v>
      </c>
    </row>
    <row r="28" spans="1:2" x14ac:dyDescent="0.25">
      <c r="B28" t="s">
        <v>37</v>
      </c>
    </row>
    <row r="29" spans="1:2" x14ac:dyDescent="0.25">
      <c r="B29" t="s">
        <v>40</v>
      </c>
    </row>
    <row r="30" spans="1:2" x14ac:dyDescent="0.25">
      <c r="B30" t="s">
        <v>38</v>
      </c>
    </row>
    <row r="31" spans="1:2" x14ac:dyDescent="0.25">
      <c r="B31" t="s">
        <v>39</v>
      </c>
    </row>
    <row r="33" spans="2:2" ht="13.8" x14ac:dyDescent="0.25">
      <c r="B33" s="59" t="s">
        <v>52</v>
      </c>
    </row>
    <row r="34" spans="2:2" x14ac:dyDescent="0.25">
      <c r="B34" t="s">
        <v>53</v>
      </c>
    </row>
    <row r="35" spans="2:2" x14ac:dyDescent="0.25">
      <c r="B35" t="s">
        <v>54</v>
      </c>
    </row>
    <row r="36" spans="2:2" x14ac:dyDescent="0.25">
      <c r="B36" t="s">
        <v>55</v>
      </c>
    </row>
    <row r="38" spans="2:2" ht="13.8" x14ac:dyDescent="0.25">
      <c r="B38" s="59" t="s">
        <v>61</v>
      </c>
    </row>
    <row r="39" spans="2:2" x14ac:dyDescent="0.25">
      <c r="B39" t="s">
        <v>62</v>
      </c>
    </row>
    <row r="41" spans="2:2" ht="13.8" x14ac:dyDescent="0.25">
      <c r="B41" s="59" t="s">
        <v>43</v>
      </c>
    </row>
    <row r="42" spans="2:2" x14ac:dyDescent="0.25">
      <c r="B42" t="s">
        <v>44</v>
      </c>
    </row>
    <row r="43" spans="2:2" x14ac:dyDescent="0.25">
      <c r="B43" t="s">
        <v>45</v>
      </c>
    </row>
    <row r="44" spans="2:2" x14ac:dyDescent="0.25">
      <c r="B44" t="s">
        <v>46</v>
      </c>
    </row>
    <row r="45" spans="2:2" x14ac:dyDescent="0.25">
      <c r="B45" t="s">
        <v>47</v>
      </c>
    </row>
    <row r="46" spans="2:2" x14ac:dyDescent="0.25">
      <c r="B46" t="s">
        <v>48</v>
      </c>
    </row>
    <row r="48" spans="2:2" ht="13.8" x14ac:dyDescent="0.25">
      <c r="B48" s="59" t="s">
        <v>75</v>
      </c>
    </row>
    <row r="49" spans="2:2" x14ac:dyDescent="0.25">
      <c r="B49" t="s">
        <v>57</v>
      </c>
    </row>
    <row r="50" spans="2:2" x14ac:dyDescent="0.25">
      <c r="B50" t="s">
        <v>58</v>
      </c>
    </row>
    <row r="51" spans="2:2" x14ac:dyDescent="0.25">
      <c r="B51" t="s">
        <v>59</v>
      </c>
    </row>
    <row r="53" spans="2:2" ht="17.399999999999999" x14ac:dyDescent="0.3">
      <c r="B53" s="61" t="s">
        <v>51</v>
      </c>
    </row>
  </sheetData>
  <phoneticPr fontId="4" type="noConversion"/>
  <hyperlinks>
    <hyperlink ref="C9" r:id="rId1" tooltip="Go to Vertex42.com"/>
    <hyperlink ref="B53" r:id="rId2" tooltip="Go to Vertex42.com"/>
  </hyperlinks>
  <pageMargins left="0.75" right="0.75" top="1" bottom="1" header="0.5" footer="0.5"/>
  <pageSetup scale="93" orientation="portrait" r:id="rId3"/>
  <headerFooter alignWithMargins="0"/>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election activeCell="A2" sqref="A2"/>
    </sheetView>
  </sheetViews>
  <sheetFormatPr defaultColWidth="9.109375" defaultRowHeight="13.2" x14ac:dyDescent="0.25"/>
  <cols>
    <col min="1" max="1" width="4" style="68" customWidth="1"/>
    <col min="2" max="2" width="83.5546875" style="68" customWidth="1"/>
    <col min="3" max="3" width="8.88671875" customWidth="1"/>
    <col min="4" max="16384" width="9.109375" style="3"/>
  </cols>
  <sheetData>
    <row r="1" spans="1:3" s="56" customFormat="1" ht="30" x14ac:dyDescent="0.5">
      <c r="A1" s="73" t="s">
        <v>22</v>
      </c>
      <c r="B1" s="73"/>
      <c r="C1" s="64"/>
    </row>
    <row r="2" spans="1:3" s="57" customFormat="1" ht="15" x14ac:dyDescent="0.25">
      <c r="A2" s="72"/>
      <c r="B2" s="71"/>
      <c r="C2" s="64"/>
    </row>
    <row r="3" spans="1:3" s="57" customFormat="1" ht="15" x14ac:dyDescent="0.25">
      <c r="A3" s="65"/>
      <c r="B3" s="71" t="s">
        <v>67</v>
      </c>
      <c r="C3" s="64"/>
    </row>
    <row r="4" spans="1:3" s="58" customFormat="1" ht="15" x14ac:dyDescent="0.25">
      <c r="A4" s="65"/>
      <c r="B4" s="70" t="s">
        <v>64</v>
      </c>
      <c r="C4" s="64"/>
    </row>
    <row r="5" spans="1:3" s="57" customFormat="1" ht="15" x14ac:dyDescent="0.25">
      <c r="A5" s="65"/>
      <c r="B5" s="63"/>
      <c r="C5" s="64"/>
    </row>
    <row r="6" spans="1:3" s="57" customFormat="1" ht="15.6" x14ac:dyDescent="0.3">
      <c r="A6" s="65"/>
      <c r="B6" s="66" t="s">
        <v>66</v>
      </c>
      <c r="C6" s="64"/>
    </row>
    <row r="7" spans="1:3" s="57" customFormat="1" ht="15" x14ac:dyDescent="0.25">
      <c r="A7" s="65"/>
      <c r="B7" s="63"/>
      <c r="C7" s="64"/>
    </row>
    <row r="8" spans="1:3" s="57" customFormat="1" ht="30" x14ac:dyDescent="0.25">
      <c r="A8" s="65"/>
      <c r="B8" s="63" t="s">
        <v>63</v>
      </c>
      <c r="C8" s="64"/>
    </row>
    <row r="9" spans="1:3" s="57" customFormat="1" ht="15" x14ac:dyDescent="0.25">
      <c r="A9" s="65"/>
      <c r="B9" s="63"/>
      <c r="C9" s="64"/>
    </row>
    <row r="10" spans="1:3" s="57" customFormat="1" ht="46.2" x14ac:dyDescent="0.3">
      <c r="A10" s="65"/>
      <c r="B10" s="63" t="s">
        <v>71</v>
      </c>
      <c r="C10" s="64"/>
    </row>
    <row r="11" spans="1:3" s="57" customFormat="1" ht="15" x14ac:dyDescent="0.25">
      <c r="A11" s="65"/>
      <c r="B11" s="63"/>
      <c r="C11" s="64"/>
    </row>
    <row r="12" spans="1:3" ht="45" x14ac:dyDescent="0.25">
      <c r="A12" s="65"/>
      <c r="B12" s="63" t="s">
        <v>68</v>
      </c>
      <c r="C12" s="64"/>
    </row>
    <row r="13" spans="1:3" ht="15" x14ac:dyDescent="0.25">
      <c r="A13" s="65"/>
      <c r="B13" s="63"/>
      <c r="C13" s="64"/>
    </row>
    <row r="14" spans="1:3" ht="60" x14ac:dyDescent="0.25">
      <c r="A14" s="65"/>
      <c r="B14" s="63" t="s">
        <v>69</v>
      </c>
      <c r="C14" s="64"/>
    </row>
    <row r="15" spans="1:3" ht="15" x14ac:dyDescent="0.25">
      <c r="A15" s="65"/>
      <c r="B15" s="63"/>
      <c r="C15" s="64"/>
    </row>
    <row r="16" spans="1:3" ht="30.6" x14ac:dyDescent="0.25">
      <c r="A16" s="65"/>
      <c r="B16" s="63" t="s">
        <v>72</v>
      </c>
      <c r="C16" s="64"/>
    </row>
    <row r="17" spans="1:3" ht="15" x14ac:dyDescent="0.25">
      <c r="A17" s="65"/>
      <c r="B17" s="63"/>
      <c r="C17" s="64"/>
    </row>
    <row r="18" spans="1:3" ht="15.6" x14ac:dyDescent="0.3">
      <c r="A18" s="65"/>
      <c r="B18" s="66" t="s">
        <v>70</v>
      </c>
      <c r="C18" s="64"/>
    </row>
    <row r="19" spans="1:3" ht="15" x14ac:dyDescent="0.25">
      <c r="A19" s="65"/>
      <c r="B19" s="69" t="s">
        <v>65</v>
      </c>
      <c r="C19" s="64"/>
    </row>
    <row r="20" spans="1:3" ht="15" x14ac:dyDescent="0.25">
      <c r="A20" s="65"/>
      <c r="B20" s="67"/>
      <c r="C20" s="64"/>
    </row>
    <row r="21" spans="1:3" x14ac:dyDescent="0.25">
      <c r="A21" s="65"/>
      <c r="B21" s="65"/>
      <c r="C21" s="64"/>
    </row>
    <row r="22" spans="1:3" x14ac:dyDescent="0.25">
      <c r="A22" s="65"/>
      <c r="B22" s="65"/>
      <c r="C22" s="64"/>
    </row>
    <row r="23" spans="1:3" x14ac:dyDescent="0.25">
      <c r="A23" s="65"/>
      <c r="B23" s="65"/>
      <c r="C23" s="64"/>
    </row>
    <row r="24" spans="1:3" x14ac:dyDescent="0.25">
      <c r="A24" s="65"/>
      <c r="B24" s="65"/>
      <c r="C24" s="64"/>
    </row>
    <row r="25" spans="1:3" x14ac:dyDescent="0.25">
      <c r="A25" s="65"/>
      <c r="B25" s="65"/>
      <c r="C25" s="64"/>
    </row>
    <row r="26" spans="1:3" x14ac:dyDescent="0.25">
      <c r="A26" s="65"/>
      <c r="B26" s="65"/>
      <c r="C26" s="64"/>
    </row>
    <row r="27" spans="1:3" x14ac:dyDescent="0.25">
      <c r="A27" s="65"/>
      <c r="B27" s="65"/>
      <c r="C27" s="64"/>
    </row>
  </sheetData>
  <phoneticPr fontId="0" type="noConversion"/>
  <hyperlinks>
    <hyperlink ref="B4" r:id="rId1" display="http://www.vertex42.com/ExcelTemplates/excel-gantt-chart.html"/>
    <hyperlink ref="B19" r:id="rId2"/>
  </hyperlinks>
  <pageMargins left="0.75" right="0.75" top="1" bottom="1" header="0.5" footer="0.5"/>
  <pageSetup orientation="portrait" r:id="rId3"/>
  <headerFooter alignWithMargins="0"/>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GanttChart</vt:lpstr>
      <vt:lpstr>GanttChartPro</vt:lpstr>
      <vt:lpstr>TermsOfUse</vt:lpstr>
      <vt:lpstr>helpRow</vt:lpstr>
      <vt:lpstr>GanttChart!Print_Area</vt:lpstr>
      <vt:lpstr>GanttChartPro!Print_Area</vt:lpstr>
      <vt:lpstr>GanttChart!Print_Titles</vt:lpstr>
    </vt:vector>
  </TitlesOfParts>
  <Company>Vertex42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Gantt Chart Template</dc:title>
  <dc:creator>Vertex42.com</dc:creator>
  <dc:description>(c) 2006-2018 Vertex42 LLC. All Rights Reserved.</dc:description>
  <cp:lastModifiedBy>Ligia Mora</cp:lastModifiedBy>
  <cp:lastPrinted>2018-02-08T17:18:26Z</cp:lastPrinted>
  <dcterms:created xsi:type="dcterms:W3CDTF">2006-11-11T15:27:14Z</dcterms:created>
  <dcterms:modified xsi:type="dcterms:W3CDTF">2021-02-03T15:36:38Z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2006-2018 Vertex42 LLC</vt:lpwstr>
  </property>
  <property fmtid="{D5CDD505-2E9C-101B-9397-08002B2CF9AE}" pid="3" name="Version">
    <vt:lpwstr>1.8.0</vt:lpwstr>
  </property>
  <property fmtid="{D5CDD505-2E9C-101B-9397-08002B2CF9AE}" pid="4" name="Source">
    <vt:lpwstr>https://www.vertex42.com/ExcelTemplates/excel-gantt-chart.html</vt:lpwstr>
  </property>
</Properties>
</file>