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filterPrivacy="1"/>
  <xr:revisionPtr revIDLastSave="0" documentId="8_{1E20ACAE-F772-41CE-A10F-8ABD9103D5E7}" xr6:coauthVersionLast="46" xr6:coauthVersionMax="46" xr10:uidLastSave="{00000000-0000-0000-0000-000000000000}"/>
  <bookViews>
    <workbookView xWindow="-108" yWindow="-108" windowWidth="23256" windowHeight="12576" activeTab="1" xr2:uid="{00000000-000D-0000-FFFF-FFFF00000000}"/>
  </bookViews>
  <sheets>
    <sheet name="Deposits" sheetId="1" r:id="rId1"/>
    <sheet name="Withdrawals" sheetId="2" r:id="rId2"/>
  </sheets>
  <definedNames>
    <definedName name="ColumnTitle1">Deposits[[#Headers],[deposit no.]]</definedName>
    <definedName name="ColumnTitle2">Checks[[#Headers],[type]]</definedName>
    <definedName name="ColumnTitleRegion1..F2.1">Deposits!$D$1</definedName>
    <definedName name="ColumnTitleRegion2..F4.1">Deposits!$D$3</definedName>
    <definedName name="Deposit_total">Deposits[[#Totals],[amount]]</definedName>
    <definedName name="EndingBalance">Deposits!$E$2</definedName>
    <definedName name="Month">Deposits!$D$2</definedName>
    <definedName name="_xlnm.Print_Titles" localSheetId="0">Deposits!$6:$6</definedName>
    <definedName name="Slicer_description">#N/A</definedName>
    <definedName name="Slicer_for1">#N/A</definedName>
    <definedName name="Withdrawls_total">Checks[[#Totals],[amount]]</definedName>
    <definedName name="Year">Deposits!$D$4</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C4" i="2"/>
  <c r="C5" i="2"/>
  <c r="C6" i="2"/>
  <c r="C7" i="2"/>
  <c r="C7" i="1"/>
  <c r="C8" i="1"/>
  <c r="C9" i="1"/>
  <c r="C10" i="1"/>
  <c r="D2" i="1" l="1"/>
  <c r="D4" i="1"/>
  <c r="D8" i="2"/>
  <c r="F4" i="1" s="1"/>
  <c r="B7" i="1" l="1"/>
  <c r="B8" i="1"/>
  <c r="B9" i="1"/>
  <c r="B10" i="1"/>
  <c r="D11" i="1" l="1"/>
  <c r="F2" i="1" l="1"/>
  <c r="E4" i="1"/>
</calcChain>
</file>

<file path=xl/sharedStrings.xml><?xml version="1.0" encoding="utf-8"?>
<sst xmlns="http://schemas.openxmlformats.org/spreadsheetml/2006/main" count="44" uniqueCount="32">
  <si>
    <t>ATM</t>
  </si>
  <si>
    <t>PREVIOUS BALANCE</t>
  </si>
  <si>
    <t>ENDING BALANCE</t>
  </si>
  <si>
    <t>MONTH</t>
  </si>
  <si>
    <t>YEAR</t>
  </si>
  <si>
    <t>TOTAL DEPOSITS</t>
  </si>
  <si>
    <t>TOTAL WITHDRAWLS</t>
  </si>
  <si>
    <t>TOTAL</t>
  </si>
  <si>
    <t>deposit no.</t>
  </si>
  <si>
    <t>date</t>
  </si>
  <si>
    <t>amount</t>
  </si>
  <si>
    <t>description</t>
  </si>
  <si>
    <t>reconciled</t>
  </si>
  <si>
    <t>type</t>
  </si>
  <si>
    <t>for</t>
  </si>
  <si>
    <t>deposits</t>
  </si>
  <si>
    <t>yes</t>
  </si>
  <si>
    <t>job 1, check 1</t>
  </si>
  <si>
    <t>job 2, check 1</t>
  </si>
  <si>
    <t>job 1, check 2</t>
  </si>
  <si>
    <t>job 2, check 2</t>
  </si>
  <si>
    <t>electricity</t>
  </si>
  <si>
    <t>water/sewer/garbage</t>
  </si>
  <si>
    <t>mortgage</t>
  </si>
  <si>
    <t>groceries</t>
  </si>
  <si>
    <t>cash</t>
  </si>
  <si>
    <t>check 1001</t>
  </si>
  <si>
    <t>check 1002</t>
  </si>
  <si>
    <t>check 1003</t>
  </si>
  <si>
    <t>debit</t>
  </si>
  <si>
    <t>withdrawals</t>
  </si>
  <si>
    <t>monthly
bank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</si>
</sst>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0_);\(0\)"/>
  </numFmts>
  <fonts count="8" x14ac:knownFonts="1">
    <font>
      <sz val="11"/>
      <color theme="1"/>
      <name val="Trebuchet MS"/>
      <family val="2"/>
      <scheme val="minor"/>
    </font>
    <font>
      <sz val="18"/>
      <color theme="5"/>
      <name val="Euphemia"/>
      <family val="2"/>
      <scheme val="major"/>
    </font>
    <font>
      <sz val="25"/>
      <color theme="1" tint="0.34998626667073579"/>
      <name val="Euphemia"/>
      <family val="2"/>
      <scheme val="major"/>
    </font>
    <font>
      <sz val="10"/>
      <color theme="1"/>
      <name val="Trebuchet MS"/>
      <family val="2"/>
      <scheme val="minor"/>
    </font>
    <font>
      <sz val="11"/>
      <color theme="1" tint="0.34998626667073579"/>
      <name val="Euphemia"/>
      <family val="2"/>
      <scheme val="major"/>
    </font>
    <font>
      <sz val="11"/>
      <color theme="1"/>
      <name val="Trebuchet MS"/>
      <family val="2"/>
      <scheme val="minor"/>
    </font>
    <font>
      <sz val="18"/>
      <color theme="4" tint="-0.24994659260841701"/>
      <name val="Euphemia"/>
      <family val="2"/>
      <scheme val="major"/>
    </font>
    <font>
      <b/>
      <sz val="15"/>
      <color theme="1" tint="0.34998626667073579"/>
      <name val="Trebuchet MS"/>
      <family val="2"/>
      <scheme val="minor"/>
    </font>
  </fonts>
  <fills count="2">
    <fill>
      <patternFill patternType="none"/>
    </fill>
    <fill>
      <patternFill patternType="gray125"/>
    </fill>
  </fills>
  <borders count="4">
    <border>
      <left/>
      <right/>
      <top/>
      <bottom/>
      <diagonal/>
    </border>
    <border>
      <left style="thick">
        <color theme="0"/>
      </left>
      <right style="thick">
        <color theme="0"/>
      </right>
      <top/>
      <bottom style="medium">
        <color theme="6"/>
      </bottom>
      <diagonal/>
    </border>
    <border>
      <left style="thick">
        <color theme="0"/>
      </left>
      <right style="thick">
        <color theme="0"/>
      </right>
      <top/>
      <bottom style="medium">
        <color theme="4"/>
      </bottom>
      <diagonal/>
    </border>
    <border>
      <left style="thick">
        <color theme="0"/>
      </left>
      <right style="thick">
        <color theme="0"/>
      </right>
      <top/>
      <bottom style="medium">
        <color theme="5"/>
      </bottom>
      <diagonal/>
    </border>
  </borders>
  <cellStyleXfs count="12">
    <xf numFmtId="0" fontId="0" fillId="0" borderId="0">
      <alignment horizontal="left" vertical="center" wrapText="1" indent="1"/>
    </xf>
    <xf numFmtId="0" fontId="6" fillId="0" borderId="0"/>
    <xf numFmtId="0" fontId="4" fillId="0" borderId="1" applyNumberFormat="0" applyFill="0" applyProtection="0"/>
    <xf numFmtId="0" fontId="1" fillId="0" borderId="0"/>
    <xf numFmtId="0" fontId="2" fillId="0" borderId="0" applyNumberFormat="0" applyFill="0" applyBorder="0" applyAlignment="0" applyProtection="0"/>
    <xf numFmtId="164" fontId="5" fillId="0" borderId="0" applyFont="0" applyFill="0" applyBorder="0" applyProtection="0">
      <alignment horizontal="left" vertical="top"/>
    </xf>
    <xf numFmtId="164" fontId="3" fillId="0" borderId="0" applyFont="0" applyFill="0" applyBorder="0" applyProtection="0">
      <alignment horizontal="left" vertical="center" indent="1"/>
    </xf>
    <xf numFmtId="0" fontId="4" fillId="0" borderId="2" applyNumberFormat="0" applyFill="0" applyProtection="0"/>
    <xf numFmtId="0" fontId="4" fillId="0" borderId="3"/>
    <xf numFmtId="0" fontId="7" fillId="0" borderId="0">
      <alignment horizontal="left" vertical="top"/>
    </xf>
    <xf numFmtId="14" fontId="5" fillId="0" borderId="0" applyFont="0" applyFill="0" applyBorder="0">
      <alignment horizontal="left" vertical="center" wrapText="1" indent="1"/>
    </xf>
    <xf numFmtId="165" fontId="5" fillId="0" borderId="0" applyFont="0" applyFill="0" applyBorder="0" applyProtection="0">
      <alignment horizontal="left" vertical="center" indent="1"/>
    </xf>
  </cellStyleXfs>
  <cellXfs count="18">
    <xf numFmtId="0" fontId="0" fillId="0" borderId="0" xfId="0">
      <alignment horizontal="left" vertical="center" wrapText="1" indent="1"/>
    </xf>
    <xf numFmtId="0" fontId="4" fillId="0" borderId="1" xfId="2" applyBorder="1"/>
    <xf numFmtId="0" fontId="0" fillId="0" borderId="0" xfId="0" applyFont="1" applyFill="1" applyBorder="1" applyAlignment="1">
      <alignment horizontal="left" vertical="center" inden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164" fontId="0" fillId="0" borderId="0" xfId="0" applyNumberFormat="1" applyFont="1" applyFill="1" applyBorder="1" applyAlignment="1">
      <alignment horizontal="left" vertical="center" indent="1"/>
    </xf>
    <xf numFmtId="0" fontId="6" fillId="0" borderId="0" xfId="1"/>
    <xf numFmtId="0" fontId="4" fillId="0" borderId="1" xfId="2"/>
    <xf numFmtId="0" fontId="1" fillId="0" borderId="0" xfId="3"/>
    <xf numFmtId="0" fontId="4" fillId="0" borderId="2" xfId="7"/>
    <xf numFmtId="0" fontId="4" fillId="0" borderId="3" xfId="8"/>
    <xf numFmtId="14" fontId="0" fillId="0" borderId="0" xfId="10" applyFont="1">
      <alignment horizontal="left" vertical="center" wrapText="1" indent="1"/>
    </xf>
    <xf numFmtId="0" fontId="0" fillId="0" borderId="0" xfId="0" applyFont="1" applyFill="1" applyBorder="1">
      <alignment horizontal="left" vertical="center" wrapText="1" indent="1"/>
    </xf>
    <xf numFmtId="164" fontId="0" fillId="0" borderId="0" xfId="6" applyFont="1">
      <alignment horizontal="left" vertical="center" indent="1"/>
    </xf>
    <xf numFmtId="165" fontId="0" fillId="0" borderId="0" xfId="11" applyFont="1">
      <alignment horizontal="left" vertical="center" indent="1"/>
    </xf>
    <xf numFmtId="0" fontId="7" fillId="0" borderId="0" xfId="9">
      <alignment horizontal="left" vertical="top"/>
    </xf>
    <xf numFmtId="164" fontId="7" fillId="0" borderId="0" xfId="5" applyFont="1">
      <alignment horizontal="left" vertical="top"/>
    </xf>
    <xf numFmtId="0" fontId="2" fillId="0" borderId="0" xfId="4" applyBorder="1" applyAlignment="1">
      <alignment horizontal="left" vertical="center" wrapText="1"/>
    </xf>
  </cellXfs>
  <cellStyles count="12">
    <cellStyle name="Comma" xfId="11" builtinId="3" customBuiltin="1"/>
    <cellStyle name="Currency" xfId="5" builtinId="4" customBuiltin="1"/>
    <cellStyle name="Currency [0]" xfId="6" builtinId="7" customBuiltin="1"/>
    <cellStyle name="Date" xfId="10" xr:uid="{00000000-0005-0000-0000-000003000000}"/>
    <cellStyle name="Heading 1" xfId="1" builtinId="16" customBuiltin="1"/>
    <cellStyle name="Heading 2" xfId="3" builtinId="17" customBuiltin="1"/>
    <cellStyle name="Heading 3" xfId="2" builtinId="18" customBuiltin="1"/>
    <cellStyle name="Heading 4" xfId="7" builtinId="19" customBuiltin="1"/>
    <cellStyle name="Month and Year" xfId="9" xr:uid="{00000000-0005-0000-0000-000008000000}"/>
    <cellStyle name="Normal" xfId="0" builtinId="0" customBuiltin="1"/>
    <cellStyle name="Title" xfId="4" builtinId="15" customBuiltin="1"/>
    <cellStyle name="Total Withdrawls" xfId="8" xr:uid="{00000000-0005-0000-0000-00000B000000}"/>
  </cellStyles>
  <dxfs count="22">
    <dxf>
      <font>
        <b val="0"/>
        <i val="0"/>
        <strike val="0"/>
        <condense val="0"/>
        <extend val="0"/>
        <outline val="0"/>
        <shadow val="0"/>
        <u val="none"/>
        <vertAlign val="baseline"/>
        <sz val="11"/>
        <color theme="1"/>
        <name val="Trebuchet MS"/>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Trebuchet MS"/>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Trebuchet MS"/>
        <family val="2"/>
        <scheme val="minor"/>
      </font>
      <numFmt numFmtId="164" formatCode="&quot;$&quot;#,##0.00"/>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Trebuchet MS"/>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Trebuchet MS"/>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Trebuchet MS"/>
        <family val="2"/>
        <scheme val="minor"/>
      </font>
      <numFmt numFmtId="164" formatCode="&quot;$&quot;#,##0.00"/>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Trebuchet MS"/>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Trebuchet MS"/>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i val="0"/>
        <color theme="0"/>
      </font>
      <fill>
        <patternFill patternType="solid">
          <fgColor theme="4"/>
          <bgColor theme="5"/>
        </patternFill>
      </fill>
      <border diagonalUp="0" diagonalDown="0">
        <left/>
        <right/>
        <top style="thin">
          <color theme="0"/>
        </top>
        <bottom/>
        <vertical/>
        <horizontal/>
      </border>
    </dxf>
    <dxf>
      <font>
        <b/>
        <i val="0"/>
        <color theme="0"/>
      </font>
      <fill>
        <patternFill patternType="solid">
          <fgColor theme="4"/>
          <bgColor theme="5" tint="-0.24994659260841701"/>
        </patternFill>
      </fill>
      <border diagonalUp="0" diagonalDown="0">
        <left/>
        <right/>
        <top/>
        <bottom style="thin">
          <color theme="0"/>
        </bottom>
        <vertical/>
        <horizontal/>
      </border>
    </dxf>
    <dxf>
      <font>
        <b/>
        <i val="0"/>
        <color theme="0"/>
      </font>
      <fill>
        <patternFill patternType="solid">
          <fgColor theme="4" tint="0.79989013336588644"/>
          <bgColor theme="5"/>
        </patternFill>
      </fill>
      <border diagonalUp="0" diagonalDown="0">
        <left/>
        <right/>
        <top/>
        <bottom/>
        <vertical style="thin">
          <color theme="0"/>
        </vertical>
        <horizontal/>
      </border>
    </dxf>
    <dxf>
      <font>
        <b/>
        <i val="0"/>
        <color theme="0"/>
      </font>
      <fill>
        <patternFill patternType="solid">
          <fgColor theme="4"/>
          <bgColor theme="4" tint="-0.24994659260841701"/>
        </patternFill>
      </fill>
      <border diagonalUp="0" diagonalDown="0">
        <left/>
        <right/>
        <top style="thin">
          <color theme="0"/>
        </top>
        <bottom/>
        <vertical/>
        <horizontal/>
      </border>
    </dxf>
    <dxf>
      <font>
        <b/>
        <i val="0"/>
        <color theme="0"/>
      </font>
      <fill>
        <patternFill patternType="solid">
          <fgColor theme="4"/>
          <bgColor theme="4" tint="-0.499984740745262"/>
        </patternFill>
      </fill>
      <border diagonalUp="0" diagonalDown="0">
        <left/>
        <right/>
        <top/>
        <bottom style="thin">
          <color theme="0"/>
        </bottom>
        <vertical/>
        <horizontal/>
      </border>
    </dxf>
    <dxf>
      <font>
        <b/>
        <i val="0"/>
        <color theme="0"/>
      </font>
      <fill>
        <patternFill patternType="solid">
          <fgColor theme="4" tint="0.79992065187536243"/>
          <bgColor theme="4" tint="-0.24994659260841701"/>
        </patternFill>
      </fill>
      <border diagonalUp="0" diagonalDown="0">
        <left/>
        <right/>
        <top/>
        <bottom/>
        <vertical style="thin">
          <color theme="0"/>
        </vertical>
        <horizontal/>
      </border>
    </dxf>
    <dxf>
      <font>
        <b/>
        <color theme="1"/>
      </font>
      <border>
        <bottom style="thin">
          <color theme="5"/>
        </bottom>
        <vertical/>
        <horizontal/>
      </border>
    </dxf>
    <dxf>
      <font>
        <color theme="1"/>
      </font>
      <border>
        <left style="thin">
          <color theme="5"/>
        </left>
        <right style="thin">
          <color theme="5"/>
        </right>
        <top style="thin">
          <color theme="5"/>
        </top>
        <bottom style="thin">
          <color theme="5"/>
        </bottom>
        <vertical/>
        <horizontal/>
      </border>
    </dxf>
  </dxfs>
  <tableStyles count="5" defaultTableStyle="TableStyleMedium2" defaultPivotStyle="PivotStyleMedium2">
    <tableStyle name="Monthly bank Reconciliation" pivot="0" table="0" count="10" xr9:uid="{00000000-0011-0000-FFFF-FFFF00000000}">
      <tableStyleElement type="wholeTable" dxfId="21"/>
      <tableStyleElement type="headerRow" dxfId="20"/>
    </tableStyle>
    <tableStyle name="Monthly Bank Reconciliation - deposits" pivot="0" count="3" xr9:uid="{00000000-0011-0000-FFFF-FFFF01000000}">
      <tableStyleElement type="wholeTable" dxfId="19"/>
      <tableStyleElement type="headerRow" dxfId="18"/>
      <tableStyleElement type="totalRow" dxfId="17"/>
    </tableStyle>
    <tableStyle name="Monthly Bank Reconciliation - withdrawls" pivot="0" count="3" xr9:uid="{00000000-0011-0000-FFFF-FFFF02000000}">
      <tableStyleElement type="wholeTable" dxfId="16"/>
      <tableStyleElement type="headerRow" dxfId="15"/>
      <tableStyleElement type="totalRow" dxfId="14"/>
    </tableStyle>
    <tableStyle name="Monthly bank Reconciliation_2" pivot="0" table="0" count="10" xr9:uid="{00000000-0011-0000-FFFF-FFFF03000000}">
      <tableStyleElement type="wholeTable" dxfId="13"/>
      <tableStyleElement type="headerRow" dxfId="12"/>
    </tableStyle>
    <tableStyle name="Monthly bank Reconciliation_2 2" pivot="0" table="0" count="10" xr9:uid="{00000000-0011-0000-FFFF-FFFF04000000}">
      <tableStyleElement type="wholeTable" dxfId="11"/>
      <tableStyleElement type="headerRow" dxfId="10"/>
    </tableStyle>
  </tableStyles>
  <extLst>
    <ext xmlns:x14="http://schemas.microsoft.com/office/spreadsheetml/2009/9/main" uri="{46F421CA-312F-682f-3DD2-61675219B42D}">
      <x14:dxfs count="24">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24994659260841701"/>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theme="4"/>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theme="4"/>
            </patternFill>
          </fill>
          <border>
            <left style="thin">
              <color rgb="FFC0C0C0"/>
            </left>
            <right style="thin">
              <color rgb="FFC0C0C0"/>
            </right>
            <top style="thin">
              <color rgb="FFC0C0C0"/>
            </top>
            <bottom style="thin">
              <color rgb="FFC0C0C0"/>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24994659260841701"/>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24994659260841701"/>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theme="4" tint="-0.24994659260841701"/>
            </patternFill>
          </fill>
          <border>
            <left style="thin">
              <color rgb="FFC0C0C0"/>
            </left>
            <right style="thin">
              <color rgb="FFC0C0C0"/>
            </right>
            <top style="thin">
              <color rgb="FFC0C0C0"/>
            </top>
            <bottom style="thin">
              <color rgb="FFC0C0C0"/>
            </bottom>
            <vertical/>
            <horizontal/>
          </border>
        </dxf>
        <dxf>
          <font>
            <color rgb="FF000000"/>
          </font>
          <fill>
            <patternFill patternType="solid">
              <fgColor auto="1"/>
              <bgColor theme="5"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5"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5"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5" tint="0.79998168889431442"/>
            </pattern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Monthly bank Reconciliation">
        <x14:slicerStyle name="Monthly bank Reconciliation">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Monthly bank Reconciliation_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Monthly bank Reconciliation_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microsoft.com/office/2007/relationships/slicerCache" Target="slicerCaches/slicerCache2.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7</xdr:col>
      <xdr:colOff>66675</xdr:colOff>
      <xdr:row>6</xdr:row>
      <xdr:rowOff>19051</xdr:rowOff>
    </xdr:from>
    <xdr:to>
      <xdr:col>7</xdr:col>
      <xdr:colOff>1758315</xdr:colOff>
      <xdr:row>9</xdr:row>
      <xdr:rowOff>323850</xdr:rowOff>
    </xdr:to>
    <mc:AlternateContent xmlns:mc="http://schemas.openxmlformats.org/markup-compatibility/2006" xmlns:sle15="http://schemas.microsoft.com/office/drawing/2012/slicer">
      <mc:Choice Requires="sle15">
        <xdr:graphicFrame macro="">
          <xdr:nvGraphicFramePr>
            <xdr:cNvPr id="6" name="description" descr="Deposits slicer to filter deposited items by description">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description"/>
            </a:graphicData>
          </a:graphic>
        </xdr:graphicFrame>
      </mc:Choice>
      <mc:Fallback xmlns="">
        <xdr:sp macro="" textlink="">
          <xdr:nvSpPr>
            <xdr:cNvPr id="0" name=""/>
            <xdr:cNvSpPr>
              <a:spLocks noTextEdit="1"/>
            </xdr:cNvSpPr>
          </xdr:nvSpPr>
          <xdr:spPr>
            <a:xfrm>
              <a:off x="7905750" y="2686051"/>
              <a:ext cx="1828800" cy="14477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7</xdr:col>
      <xdr:colOff>66675</xdr:colOff>
      <xdr:row>2</xdr:row>
      <xdr:rowOff>19050</xdr:rowOff>
    </xdr:from>
    <xdr:to>
      <xdr:col>7</xdr:col>
      <xdr:colOff>1895475</xdr:colOff>
      <xdr:row>5</xdr:row>
      <xdr:rowOff>320802</xdr:rowOff>
    </xdr:to>
    <mc:AlternateContent xmlns:mc="http://schemas.openxmlformats.org/markup-compatibility/2006" xmlns:sle15="http://schemas.microsoft.com/office/drawing/2012/slicer">
      <mc:Choice Requires="sle15">
        <xdr:graphicFrame macro="">
          <xdr:nvGraphicFramePr>
            <xdr:cNvPr id="3" name="for 1" descr="Withdrawals slicer to filter withdrawal items by withdrawal for">
              <a:extLst>
                <a:ext uri="{FF2B5EF4-FFF2-40B4-BE49-F238E27FC236}">
                  <a16:creationId xmlns:a16="http://schemas.microsoft.com/office/drawing/2014/main" id="{3F01FCF7-F26F-41B6-B277-8E5E21EECECD}"/>
                </a:ext>
              </a:extLst>
            </xdr:cNvPr>
            <xdr:cNvGraphicFramePr/>
          </xdr:nvGraphicFramePr>
          <xdr:xfrm>
            <a:off x="0" y="0"/>
            <a:ext cx="0" cy="0"/>
          </xdr:xfrm>
          <a:graphic>
            <a:graphicData uri="http://schemas.microsoft.com/office/drawing/2010/slicer">
              <sle:slicer xmlns:sle="http://schemas.microsoft.com/office/drawing/2010/slicer" name="for 1"/>
            </a:graphicData>
          </a:graphic>
        </xdr:graphicFrame>
      </mc:Choice>
      <mc:Fallback xmlns="">
        <xdr:sp macro="" textlink="">
          <xdr:nvSpPr>
            <xdr:cNvPr id="0" name=""/>
            <xdr:cNvSpPr>
              <a:spLocks noTextEdit="1"/>
            </xdr:cNvSpPr>
          </xdr:nvSpPr>
          <xdr:spPr>
            <a:xfrm>
              <a:off x="7905750" y="971550"/>
              <a:ext cx="1828800" cy="144475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cription" xr10:uid="{00000000-0013-0000-FFFF-FFFF01000000}" sourceName="description">
  <extLst>
    <x:ext xmlns:x15="http://schemas.microsoft.com/office/spreadsheetml/2010/11/main" uri="{2F2917AC-EB37-4324-AD4E-5DD8C200BD13}">
      <x15:tableSlicerCache tableId="2"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or1" xr10:uid="{00000000-0013-0000-FFFF-FFFF02000000}" sourceName="for">
  <extLst>
    <x:ext xmlns:x15="http://schemas.microsoft.com/office/spreadsheetml/2010/11/main" uri="{2F2917AC-EB37-4324-AD4E-5DD8C200BD13}">
      <x15:tableSlicerCache tableId="3"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scription" xr10:uid="{00000000-0014-0000-FFFF-FFFF01000000}" cache="Slicer_description" caption="description filter" style="Monthly bank Reconciliation_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or 1" xr10:uid="{00000000-0014-0000-FFFF-FFFF02000000}" cache="Slicer_for1" caption="for filte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eposits" displayName="Deposits" ref="B6:F11" totalsRowCount="1">
  <autoFilter ref="B6:F10" xr:uid="{00000000-0009-0000-0100-000002000000}"/>
  <tableColumns count="5">
    <tableColumn id="4" xr3:uid="{00000000-0010-0000-0000-000004000000}" name="deposit no." totalsRowLabel="TOTAL" totalsRowDxfId="4" dataCellStyle="Comma">
      <calculatedColumnFormula>ROW()-ROW(Deposits[[#Headers],[deposit no.]])</calculatedColumnFormula>
    </tableColumn>
    <tableColumn id="1" xr3:uid="{00000000-0010-0000-0000-000001000000}" name="date" totalsRowDxfId="3" dataCellStyle="Date"/>
    <tableColumn id="2" xr3:uid="{00000000-0010-0000-0000-000002000000}" name="amount" totalsRowFunction="sum" totalsRowDxfId="2" dataCellStyle="Currency [0]"/>
    <tableColumn id="3" xr3:uid="{00000000-0010-0000-0000-000003000000}" name="description" totalsRowDxfId="1"/>
    <tableColumn id="5" xr3:uid="{00000000-0010-0000-0000-000005000000}" name="reconciled" totalsRowDxfId="0"/>
  </tableColumns>
  <tableStyleInfo showFirstColumn="0" showLastColumn="0" showRowStripes="0" showColumnStripes="0"/>
  <extLst>
    <ext xmlns:x14="http://schemas.microsoft.com/office/spreadsheetml/2009/9/main" uri="{504A1905-F514-4f6f-8877-14C23A59335A}">
      <x14:table altTextSummary="Enter deposit number, date, amount, description, and reconciled status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hecks" displayName="Checks" ref="B2:F8" totalsRowCount="1">
  <autoFilter ref="B2:F7" xr:uid="{00000000-0009-0000-0100-000003000000}"/>
  <tableColumns count="5">
    <tableColumn id="1" xr3:uid="{00000000-0010-0000-0100-000001000000}" name="type" totalsRowLabel="TOTAL" totalsRowDxfId="9"/>
    <tableColumn id="2" xr3:uid="{00000000-0010-0000-0100-000002000000}" name="date" totalsRowDxfId="8" dataCellStyle="Date"/>
    <tableColumn id="3" xr3:uid="{00000000-0010-0000-0100-000003000000}" name="amount" totalsRowFunction="sum" totalsRowDxfId="7" dataCellStyle="Currency [0]"/>
    <tableColumn id="4" xr3:uid="{00000000-0010-0000-0100-000004000000}" name="for" totalsRowDxfId="6"/>
    <tableColumn id="5" xr3:uid="{00000000-0010-0000-0100-000005000000}" name="reconciled" totalsRowDxfId="5"/>
  </tableColumns>
  <tableStyleInfo showFirstColumn="0" showLastColumn="0" showRowStripes="0" showColumnStripes="0"/>
  <extLst>
    <ext xmlns:x14="http://schemas.microsoft.com/office/spreadsheetml/2009/9/main" uri="{504A1905-F514-4f6f-8877-14C23A59335A}">
      <x14:table altTextSummary="Enter withdrawal type, date, amount, for, and reconciled status in this table"/>
    </ext>
  </extLst>
</table>
</file>

<file path=xl/theme/theme1.xml><?xml version="1.0" encoding="utf-8"?>
<a:theme xmlns:a="http://schemas.openxmlformats.org/drawingml/2006/main" name="Monthly Bank Reconciliation">
  <a:themeElements>
    <a:clrScheme name="Monthly bank Reconciliation">
      <a:dk1>
        <a:srgbClr val="000000"/>
      </a:dk1>
      <a:lt1>
        <a:srgbClr val="FFFFFF"/>
      </a:lt1>
      <a:dk2>
        <a:srgbClr val="38300D"/>
      </a:dk2>
      <a:lt2>
        <a:srgbClr val="F7F4F0"/>
      </a:lt2>
      <a:accent1>
        <a:srgbClr val="38A657"/>
      </a:accent1>
      <a:accent2>
        <a:srgbClr val="3A6E8C"/>
      </a:accent2>
      <a:accent3>
        <a:srgbClr val="F16522"/>
      </a:accent3>
      <a:accent4>
        <a:srgbClr val="7F52AA"/>
      </a:accent4>
      <a:accent5>
        <a:srgbClr val="EFC516"/>
      </a:accent5>
      <a:accent6>
        <a:srgbClr val="A51E2B"/>
      </a:accent6>
      <a:hlink>
        <a:srgbClr val="0D707D"/>
      </a:hlink>
      <a:folHlink>
        <a:srgbClr val="7F52AA"/>
      </a:folHlink>
    </a:clrScheme>
    <a:fontScheme name="Monthly Bank Reconciliation">
      <a:majorFont>
        <a:latin typeface="Euphemia"/>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F11"/>
  <sheetViews>
    <sheetView showGridLines="0" workbookViewId="0">
      <selection activeCell="B6" sqref="B6:F11"/>
    </sheetView>
  </sheetViews>
  <sheetFormatPr defaultRowHeight="30" customHeight="1" x14ac:dyDescent="0.3"/>
  <cols>
    <col min="1" max="1" width="2.33203125" customWidth="1"/>
    <col min="2" max="2" width="17.6640625" customWidth="1"/>
    <col min="3" max="3" width="16" customWidth="1"/>
    <col min="4" max="4" width="20.88671875" customWidth="1"/>
    <col min="5" max="5" width="22.44140625" customWidth="1"/>
    <col min="6" max="6" width="20.88671875" customWidth="1"/>
    <col min="7" max="7" width="2.6640625" customWidth="1"/>
    <col min="8" max="8" width="25.6640625" customWidth="1"/>
    <col min="9" max="9" width="2.6640625" customWidth="1"/>
  </cols>
  <sheetData>
    <row r="1" spans="2:6" ht="45" customHeight="1" thickBot="1" x14ac:dyDescent="0.5">
      <c r="B1" s="17" t="s">
        <v>31</v>
      </c>
      <c r="C1" s="17"/>
      <c r="D1" s="7" t="s">
        <v>3</v>
      </c>
      <c r="E1" s="7" t="s">
        <v>1</v>
      </c>
      <c r="F1" s="9" t="s">
        <v>5</v>
      </c>
    </row>
    <row r="2" spans="2:6" ht="30" customHeight="1" x14ac:dyDescent="0.3">
      <c r="B2" s="17"/>
      <c r="C2" s="17"/>
      <c r="D2" s="15" t="str">
        <f ca="1">UPPER(TEXT(TODAY(),"mmmm"))</f>
        <v>FEBRUARY</v>
      </c>
      <c r="E2" s="16">
        <v>2525.54</v>
      </c>
      <c r="F2" s="16">
        <f>Deposit_total</f>
        <v>5400</v>
      </c>
    </row>
    <row r="3" spans="2:6" ht="30" customHeight="1" thickBot="1" x14ac:dyDescent="0.5">
      <c r="B3" s="17"/>
      <c r="C3" s="17"/>
      <c r="D3" s="1" t="s">
        <v>4</v>
      </c>
      <c r="E3" s="1" t="s">
        <v>2</v>
      </c>
      <c r="F3" s="10" t="s">
        <v>6</v>
      </c>
    </row>
    <row r="4" spans="2:6" ht="30" customHeight="1" x14ac:dyDescent="0.3">
      <c r="B4" s="17"/>
      <c r="C4" s="17"/>
      <c r="D4" s="15">
        <f ca="1">YEAR(TODAY())</f>
        <v>2021</v>
      </c>
      <c r="E4" s="16">
        <f>IFERROR(EndingBalance+Deposit_total-Withdrawls_total, "")</f>
        <v>6550.54</v>
      </c>
      <c r="F4" s="16">
        <f>Withdrawls_total</f>
        <v>1375</v>
      </c>
    </row>
    <row r="5" spans="2:6" ht="45" customHeight="1" x14ac:dyDescent="0.7">
      <c r="B5" s="6" t="s">
        <v>15</v>
      </c>
    </row>
    <row r="6" spans="2:6" ht="30" customHeight="1" x14ac:dyDescent="0.3">
      <c r="B6" s="2" t="s">
        <v>8</v>
      </c>
      <c r="C6" s="2" t="s">
        <v>9</v>
      </c>
      <c r="D6" s="2" t="s">
        <v>10</v>
      </c>
      <c r="E6" s="2" t="s">
        <v>11</v>
      </c>
      <c r="F6" s="2" t="s">
        <v>12</v>
      </c>
    </row>
    <row r="7" spans="2:6" ht="30" customHeight="1" x14ac:dyDescent="0.3">
      <c r="B7" s="14">
        <f>ROW()-ROW(Deposits[[#Headers],[deposit no.]])</f>
        <v>1</v>
      </c>
      <c r="C7" s="11">
        <f ca="1">TODAY()-15</f>
        <v>44215</v>
      </c>
      <c r="D7" s="13">
        <v>1500</v>
      </c>
      <c r="E7" s="12" t="s">
        <v>17</v>
      </c>
      <c r="F7" s="2" t="s">
        <v>16</v>
      </c>
    </row>
    <row r="8" spans="2:6" ht="30" customHeight="1" x14ac:dyDescent="0.3">
      <c r="B8" s="14">
        <f>ROW()-ROW(Deposits[[#Headers],[deposit no.]])</f>
        <v>2</v>
      </c>
      <c r="C8" s="11">
        <f ca="1">TODAY()-10</f>
        <v>44220</v>
      </c>
      <c r="D8" s="13">
        <v>1200</v>
      </c>
      <c r="E8" s="12" t="s">
        <v>18</v>
      </c>
      <c r="F8" s="2" t="s">
        <v>16</v>
      </c>
    </row>
    <row r="9" spans="2:6" ht="30" customHeight="1" x14ac:dyDescent="0.3">
      <c r="B9" s="14">
        <f>ROW()-ROW(Deposits[[#Headers],[deposit no.]])</f>
        <v>3</v>
      </c>
      <c r="C9" s="11">
        <f ca="1">TODAY()-5</f>
        <v>44225</v>
      </c>
      <c r="D9" s="13">
        <v>1500</v>
      </c>
      <c r="E9" s="12" t="s">
        <v>19</v>
      </c>
      <c r="F9" s="2" t="s">
        <v>16</v>
      </c>
    </row>
    <row r="10" spans="2:6" ht="30" customHeight="1" x14ac:dyDescent="0.3">
      <c r="B10" s="14">
        <f>ROW()-ROW(Deposits[[#Headers],[deposit no.]])</f>
        <v>4</v>
      </c>
      <c r="C10" s="11">
        <f ca="1">TODAY()</f>
        <v>44230</v>
      </c>
      <c r="D10" s="13">
        <v>1200</v>
      </c>
      <c r="E10" s="12" t="s">
        <v>20</v>
      </c>
      <c r="F10" s="2" t="s">
        <v>16</v>
      </c>
    </row>
    <row r="11" spans="2:6" ht="30" customHeight="1" x14ac:dyDescent="0.3">
      <c r="B11" s="2" t="s">
        <v>7</v>
      </c>
      <c r="C11" s="3"/>
      <c r="D11" s="5">
        <f>SUBTOTAL(109,Deposits[amount])</f>
        <v>5400</v>
      </c>
      <c r="E11" s="3"/>
      <c r="F11" s="3"/>
    </row>
  </sheetData>
  <conditionalFormatting sqref="D7:D10">
    <cfRule type="dataBar" priority="12">
      <dataBar>
        <cfvo type="min"/>
        <cfvo type="max"/>
        <color theme="4" tint="-0.499984740745262"/>
      </dataBar>
      <extLst>
        <ext xmlns:x14="http://schemas.microsoft.com/office/spreadsheetml/2009/9/main" uri="{B025F937-C7B1-47D3-B67F-A62EFF666E3E}">
          <x14:id>{DFAB242C-6506-4613-AF01-D0956E78CD1F}</x14:id>
        </ext>
      </extLst>
    </cfRule>
  </conditionalFormatting>
  <dataValidations count="22">
    <dataValidation type="list" errorStyle="warning" allowBlank="1" showInputMessage="1" showErrorMessage="1" error="Select either Yes or No from list. Select CANCEL, then press ALT+DOWN ARROW to open the drop-down list, then ENTER to make selection" sqref="F7:F10" xr:uid="{00000000-0002-0000-0000-000000000000}">
      <formula1>"yes,no"</formula1>
    </dataValidation>
    <dataValidation allowBlank="1" showInputMessage="1" showErrorMessage="1" prompt="Create a Monthly Bank Reconciliation statement in this workbook. Enter Deposits and Withdrawals. Total Deposits, Withdrawals, and Balance are automatically calculated in this sheet" sqref="A1" xr:uid="{00000000-0002-0000-0000-000001000000}"/>
    <dataValidation allowBlank="1" showInputMessage="1" showErrorMessage="1" prompt="Title of this worksheet is in this cell. Enter Month, Year, and Previous Balance in cells at right" sqref="B1:C4" xr:uid="{00000000-0002-0000-0000-000002000000}"/>
    <dataValidation allowBlank="1" showInputMessage="1" showErrorMessage="1" prompt="Enter deposits details in table below. Use slicer in cell H7 to filter deposits by description" sqref="B5" xr:uid="{00000000-0002-0000-0000-000003000000}"/>
    <dataValidation allowBlank="1" showInputMessage="1" showErrorMessage="1" prompt="Enter Month in cell below" sqref="D1" xr:uid="{00000000-0002-0000-0000-000004000000}"/>
    <dataValidation allowBlank="1" showInputMessage="1" showErrorMessage="1" prompt="Enter Month in this cell" sqref="D2" xr:uid="{00000000-0002-0000-0000-000005000000}"/>
    <dataValidation allowBlank="1" showInputMessage="1" showErrorMessage="1" prompt="Enter Year in cell below" sqref="D3" xr:uid="{00000000-0002-0000-0000-000006000000}"/>
    <dataValidation allowBlank="1" showInputMessage="1" showErrorMessage="1" prompt="Enter Year in this cell" sqref="D4" xr:uid="{00000000-0002-0000-0000-000007000000}"/>
    <dataValidation allowBlank="1" showInputMessage="1" showErrorMessage="1" prompt="Enter Previous Balance in cell below" sqref="E1" xr:uid="{00000000-0002-0000-0000-000008000000}"/>
    <dataValidation allowBlank="1" showInputMessage="1" showErrorMessage="1" prompt="Enter Previous Balance in this cell" sqref="E2" xr:uid="{00000000-0002-0000-0000-000009000000}"/>
    <dataValidation allowBlank="1" showInputMessage="1" showErrorMessage="1" prompt="Ending Balance is automatically calculated in cell below" sqref="E3" xr:uid="{00000000-0002-0000-0000-00000A000000}"/>
    <dataValidation allowBlank="1" showInputMessage="1" showErrorMessage="1" prompt="Ending Balance is automatically calculated in this cell" sqref="E4" xr:uid="{00000000-0002-0000-0000-00000B000000}"/>
    <dataValidation allowBlank="1" showInputMessage="1" showErrorMessage="1" prompt="Total Deposits are automatically calculated in cell below" sqref="F1" xr:uid="{00000000-0002-0000-0000-00000C000000}"/>
    <dataValidation allowBlank="1" showInputMessage="1" showErrorMessage="1" prompt="Total Deposits are automatically calculated in this cell" sqref="F2" xr:uid="{00000000-0002-0000-0000-00000D000000}"/>
    <dataValidation allowBlank="1" showInputMessage="1" showErrorMessage="1" prompt="Total Withdrawals are automatically calculated in cell below" sqref="F3" xr:uid="{00000000-0002-0000-0000-00000E000000}"/>
    <dataValidation allowBlank="1" showInputMessage="1" showErrorMessage="1" prompt="Total Withdrawals are automatically calculated in this cell" sqref="F4" xr:uid="{00000000-0002-0000-0000-00000F000000}"/>
    <dataValidation allowBlank="1" showInputMessage="1" showErrorMessage="1" prompt="Enter deposit number in this column under this heading. Use heading filters to find specific entries" sqref="B6" xr:uid="{00000000-0002-0000-0000-000010000000}"/>
    <dataValidation allowBlank="1" showInputMessage="1" showErrorMessage="1" prompt="Select Yes or No in this column to mark reconciled entries. Press ALT+DOWN ARROW to open the drop-down list, then ENTER to make selection" sqref="F6" xr:uid="{00000000-0002-0000-0000-000011000000}"/>
    <dataValidation allowBlank="1" showInputMessage="1" showErrorMessage="1" prompt="Enter date in this column under this heading" sqref="C6" xr:uid="{00000000-0002-0000-0000-000012000000}"/>
    <dataValidation allowBlank="1" showInputMessage="1" showErrorMessage="1" prompt="Enter amount in this column under this heading" sqref="D6" xr:uid="{00000000-0002-0000-0000-000013000000}"/>
    <dataValidation allowBlank="1" showInputMessage="1" showErrorMessage="1" prompt="Enter description in this column under this heading" sqref="E6" xr:uid="{00000000-0002-0000-0000-000014000000}"/>
    <dataValidation allowBlank="1" showInputMessage="1" showErrorMessage="1" prompt="Deposits slicer to filter deposited items by description is in this cell" sqref="H7" xr:uid="{00000000-0002-0000-0000-000015000000}"/>
  </dataValidations>
  <printOptions horizontalCentered="1"/>
  <pageMargins left="0.4" right="0.4" top="0.4" bottom="0.4" header="0.5" footer="0.5"/>
  <pageSetup scale="95"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FAB242C-6506-4613-AF01-D0956E78CD1F}">
            <x14:dataBar minLength="0" maxLength="100" gradient="0">
              <x14:cfvo type="autoMin"/>
              <x14:cfvo type="autoMax"/>
              <x14:negativeFillColor rgb="FFFF0000"/>
              <x14:axisColor rgb="FF000000"/>
            </x14:dataBar>
          </x14:cfRule>
          <xm:sqref>D7:D10</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autoPageBreaks="0" fitToPage="1"/>
  </sheetPr>
  <dimension ref="B1:F8"/>
  <sheetViews>
    <sheetView showGridLines="0" tabSelected="1" workbookViewId="0">
      <selection activeCell="B2" sqref="B2:F8"/>
    </sheetView>
  </sheetViews>
  <sheetFormatPr defaultRowHeight="30" customHeight="1" x14ac:dyDescent="0.3"/>
  <cols>
    <col min="1" max="1" width="2.33203125" customWidth="1"/>
    <col min="2" max="2" width="17.6640625" customWidth="1"/>
    <col min="3" max="3" width="16" customWidth="1"/>
    <col min="4" max="4" width="20.88671875" customWidth="1"/>
    <col min="5" max="5" width="22.44140625" customWidth="1"/>
    <col min="6" max="6" width="20.88671875" customWidth="1"/>
    <col min="7" max="7" width="2.6640625" customWidth="1"/>
    <col min="8" max="8" width="25.6640625" customWidth="1"/>
    <col min="9" max="9" width="2.6640625" customWidth="1"/>
  </cols>
  <sheetData>
    <row r="1" spans="2:6" ht="45" customHeight="1" x14ac:dyDescent="0.7">
      <c r="B1" s="8" t="s">
        <v>30</v>
      </c>
    </row>
    <row r="2" spans="2:6" ht="30" customHeight="1" x14ac:dyDescent="0.3">
      <c r="B2" s="2" t="s">
        <v>13</v>
      </c>
      <c r="C2" s="2" t="s">
        <v>9</v>
      </c>
      <c r="D2" s="2" t="s">
        <v>10</v>
      </c>
      <c r="E2" s="2" t="s">
        <v>14</v>
      </c>
      <c r="F2" s="2" t="s">
        <v>12</v>
      </c>
    </row>
    <row r="3" spans="2:6" ht="30" customHeight="1" x14ac:dyDescent="0.3">
      <c r="B3" s="2" t="s">
        <v>26</v>
      </c>
      <c r="C3" s="11">
        <f ca="1">TODAY()-8</f>
        <v>44222</v>
      </c>
      <c r="D3" s="13">
        <v>150</v>
      </c>
      <c r="E3" s="12" t="s">
        <v>21</v>
      </c>
      <c r="F3" s="2" t="s">
        <v>16</v>
      </c>
    </row>
    <row r="4" spans="2:6" ht="30" customHeight="1" x14ac:dyDescent="0.3">
      <c r="B4" s="2" t="s">
        <v>27</v>
      </c>
      <c r="C4" s="11">
        <f ca="1">TODAY()-6</f>
        <v>44224</v>
      </c>
      <c r="D4" s="13">
        <v>150</v>
      </c>
      <c r="E4" s="12" t="s">
        <v>22</v>
      </c>
      <c r="F4" s="2" t="s">
        <v>16</v>
      </c>
    </row>
    <row r="5" spans="2:6" ht="30" customHeight="1" x14ac:dyDescent="0.3">
      <c r="B5" s="2" t="s">
        <v>28</v>
      </c>
      <c r="C5" s="11">
        <f ca="1">TODAY()-4</f>
        <v>44226</v>
      </c>
      <c r="D5" s="13">
        <v>850</v>
      </c>
      <c r="E5" s="12" t="s">
        <v>23</v>
      </c>
      <c r="F5" s="2" t="s">
        <v>16</v>
      </c>
    </row>
    <row r="6" spans="2:6" ht="30" customHeight="1" x14ac:dyDescent="0.3">
      <c r="B6" s="2" t="s">
        <v>29</v>
      </c>
      <c r="C6" s="11">
        <f ca="1">TODAY()-2</f>
        <v>44228</v>
      </c>
      <c r="D6" s="13">
        <v>125</v>
      </c>
      <c r="E6" s="12" t="s">
        <v>24</v>
      </c>
      <c r="F6" s="2" t="s">
        <v>16</v>
      </c>
    </row>
    <row r="7" spans="2:6" ht="30" customHeight="1" x14ac:dyDescent="0.3">
      <c r="B7" s="2" t="s">
        <v>0</v>
      </c>
      <c r="C7" s="11">
        <f ca="1">TODAY()</f>
        <v>44230</v>
      </c>
      <c r="D7" s="13">
        <v>100</v>
      </c>
      <c r="E7" s="12" t="s">
        <v>25</v>
      </c>
      <c r="F7" s="2" t="s">
        <v>16</v>
      </c>
    </row>
    <row r="8" spans="2:6" ht="30" customHeight="1" x14ac:dyDescent="0.3">
      <c r="B8" s="2" t="s">
        <v>7</v>
      </c>
      <c r="C8" s="4"/>
      <c r="D8" s="5">
        <f>SUBTOTAL(109,Checks[amount])</f>
        <v>1375</v>
      </c>
      <c r="E8" s="4"/>
      <c r="F8" s="4"/>
    </row>
  </sheetData>
  <conditionalFormatting sqref="D3:D7">
    <cfRule type="dataBar" priority="2">
      <dataBar>
        <cfvo type="min"/>
        <cfvo type="max"/>
        <color theme="5" tint="-0.249977111117893"/>
      </dataBar>
      <extLst>
        <ext xmlns:x14="http://schemas.microsoft.com/office/spreadsheetml/2009/9/main" uri="{B025F937-C7B1-47D3-B67F-A62EFF666E3E}">
          <x14:id>{7DEE2C2E-D81C-4C19-B320-E43E1A263491}</x14:id>
        </ext>
      </extLst>
    </cfRule>
  </conditionalFormatting>
  <dataValidations count="9">
    <dataValidation type="list" errorStyle="warning" allowBlank="1" showInputMessage="1" showErrorMessage="1" error="Select either Yes or No from list. Select CANCEL, then press ALT+DOWN ARROW to open the drop-down list, then ENTER to make selection" sqref="F3:F7" xr:uid="{00000000-0002-0000-0100-000000000000}">
      <formula1>"yes,no"</formula1>
    </dataValidation>
    <dataValidation allowBlank="1" showInputMessage="1" showErrorMessage="1" prompt="Title of this worksheet is in this cell" sqref="B1" xr:uid="{00000000-0002-0000-0100-000001000000}"/>
    <dataValidation allowBlank="1" showInputMessage="1" showErrorMessage="1" prompt="Select Yes or No in this column to mark reconciled entries. Press ALT+DOWN ARROW to open the drop-down list, then ENTER to make selection" sqref="F2" xr:uid="{00000000-0002-0000-0100-000002000000}"/>
    <dataValidation allowBlank="1" showInputMessage="1" showErrorMessage="1" prompt="Enter withdrawal type in this column under this heading. Use heading filters to find specific entries" sqref="B2" xr:uid="{00000000-0002-0000-0100-000003000000}"/>
    <dataValidation allowBlank="1" showInputMessage="1" showErrorMessage="1" prompt="Enter date in this column under this heading" sqref="C2" xr:uid="{00000000-0002-0000-0100-000004000000}"/>
    <dataValidation allowBlank="1" showInputMessage="1" showErrorMessage="1" prompt="Enter amount in this column under this heading" sqref="D2" xr:uid="{00000000-0002-0000-0100-000005000000}"/>
    <dataValidation allowBlank="1" showInputMessage="1" showErrorMessage="1" prompt="Enter withdrawal for items in this column under this heading" sqref="E2" xr:uid="{00000000-0002-0000-0100-000006000000}"/>
    <dataValidation allowBlank="1" showInputMessage="1" showErrorMessage="1" prompt="Withdrawals slicer to filter withdrawal items by withdrawal for is in this cell" sqref="H3" xr:uid="{00000000-0002-0000-0100-000007000000}"/>
    <dataValidation allowBlank="1" showInputMessage="1" showErrorMessage="1" prompt="Create a withdrawal list in this worksheet. Use slicer in cell H3 to filter withdrawals by withdrawal for an item" sqref="A1" xr:uid="{00000000-0002-0000-0100-000008000000}"/>
  </dataValidations>
  <printOptions horizontalCentered="1"/>
  <pageMargins left="0.4" right="0.4" top="0.4" bottom="0.4" header="0.5" footer="0.5"/>
  <pageSetup scale="95"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DEE2C2E-D81C-4C19-B320-E43E1A263491}">
            <x14:dataBar minLength="0" maxLength="100" gradient="0">
              <x14:cfvo type="autoMin"/>
              <x14:cfvo type="autoMax"/>
              <x14:negativeFillColor rgb="FFFF0000"/>
              <x14:axisColor rgb="FF000000"/>
            </x14:dataBar>
          </x14:cfRule>
          <xm:sqref>D3:D7</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6D72C7-5F87-420B-98FA-B599E9A27B0C}">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18ECE851-B6AB-4E4A-8FFF-762336A56B1A}">
  <ds:schemaRefs>
    <ds:schemaRef ds:uri="http://schemas.microsoft.com/sharepoint/v3/contenttype/forms"/>
  </ds:schemaRefs>
</ds:datastoreItem>
</file>

<file path=customXml/itemProps3.xml><?xml version="1.0" encoding="utf-8"?>
<ds:datastoreItem xmlns:ds="http://schemas.openxmlformats.org/officeDocument/2006/customXml" ds:itemID="{D7898A33-306E-4607-8CE5-5599F5466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Deposits</vt:lpstr>
      <vt:lpstr>Withdrawals</vt:lpstr>
      <vt:lpstr>ColumnTitle1</vt:lpstr>
      <vt:lpstr>ColumnTitle2</vt:lpstr>
      <vt:lpstr>ColumnTitleRegion1..F2.1</vt:lpstr>
      <vt:lpstr>ColumnTitleRegion2..F4.1</vt:lpstr>
      <vt:lpstr>Deposit_total</vt:lpstr>
      <vt:lpstr>EndingBalance</vt:lpstr>
      <vt:lpstr>Month</vt:lpstr>
      <vt:lpstr>Deposits!Print_Titles</vt:lpstr>
      <vt:lpstr>Withdrawls_total</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2019-06-15T20:12:09Z</dcterms:created>
  <dcterms:modified xsi:type="dcterms:W3CDTF">2021-02-03T15:33:40Z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